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defaultThemeVersion="124226"/>
  <mc:AlternateContent xmlns:mc="http://schemas.openxmlformats.org/markup-compatibility/2006">
    <mc:Choice Requires="x15">
      <x15ac:absPath xmlns:x15ac="http://schemas.microsoft.com/office/spreadsheetml/2010/11/ac" url="H:\1353 Travel Reports\2026\2026\DEPARTMENT OF THE INTERIOR\MAY\"/>
    </mc:Choice>
  </mc:AlternateContent>
  <xr:revisionPtr revIDLastSave="0" documentId="8_{B79C7731-1BC8-4AD2-9BBD-D748C2FC3C99}" xr6:coauthVersionLast="47" xr6:coauthVersionMax="47" xr10:uidLastSave="{00000000-0000-0000-0000-000000000000}"/>
  <bookViews>
    <workbookView xWindow="-110" yWindow="-110" windowWidth="19420" windowHeight="10300" firstSheet="3" activeTab="14" xr2:uid="{00000000-000D-0000-FFFF-FFFF00000000}"/>
  </bookViews>
  <sheets>
    <sheet name="Instruction Sheet" sheetId="1" r:id="rId1"/>
    <sheet name="Agency Acronym" sheetId="4" r:id="rId2"/>
    <sheet name="BIA" sheetId="2" r:id="rId3"/>
    <sheet name="BIE" sheetId="6" r:id="rId4"/>
    <sheet name="BLM" sheetId="7" r:id="rId5"/>
    <sheet name="BOEM" sheetId="8" r:id="rId6"/>
    <sheet name="BOR" sheetId="9" r:id="rId7"/>
    <sheet name="BSEE" sheetId="10" r:id="rId8"/>
    <sheet name="BTFA" sheetId="11" r:id="rId9"/>
    <sheet name="FWS" sheetId="12" r:id="rId10"/>
    <sheet name="NIGC" sheetId="13" r:id="rId11"/>
    <sheet name="NPS" sheetId="14" r:id="rId12"/>
    <sheet name="ONRR" sheetId="15" r:id="rId13"/>
    <sheet name="OSMRE" sheetId="16" r:id="rId14"/>
    <sheet name="OSSOL" sheetId="17" r:id="rId15"/>
    <sheet name="USGS" sheetId="18" r:id="rId16"/>
  </sheets>
  <definedNames>
    <definedName name="_xlnm.Print_Area" localSheetId="2">BIA!$A$6:$N$29</definedName>
    <definedName name="_xlnm.Print_Area" localSheetId="3">BIE!$A$6:$N$29</definedName>
    <definedName name="_xlnm.Print_Area" localSheetId="4">BLM!$A$6:$N$29</definedName>
    <definedName name="_xlnm.Print_Area" localSheetId="5">BOEM!$A$6:$N$29</definedName>
    <definedName name="_xlnm.Print_Area" localSheetId="6">BOR!$A$6:$N$29</definedName>
    <definedName name="_xlnm.Print_Area" localSheetId="7">BSEE!$A$6:$N$29</definedName>
    <definedName name="_xlnm.Print_Area" localSheetId="8">BTFA!$A$6:$N$29</definedName>
    <definedName name="_xlnm.Print_Area" localSheetId="9">FWS!$A$6:$N$29</definedName>
    <definedName name="_xlnm.Print_Area" localSheetId="0">'Instruction Sheet'!$A$1:$M$63</definedName>
    <definedName name="_xlnm.Print_Area" localSheetId="10">NIGC!$A$6:$N$29</definedName>
    <definedName name="_xlnm.Print_Area" localSheetId="11">NPS!$A$6:$N$29</definedName>
    <definedName name="_xlnm.Print_Area" localSheetId="12">ONRR!$A$6:$N$29</definedName>
    <definedName name="_xlnm.Print_Area" localSheetId="13">OSMRE!$A$6:$N$29</definedName>
    <definedName name="_xlnm.Print_Area" localSheetId="14">OSSOL!$A$6:$N$29</definedName>
    <definedName name="_xlnm.Print_Area" localSheetId="15">USGS!$A$6:$N$25</definedName>
    <definedName name="_xlnm.Print_Titles" localSheetId="2">BIA!$12:$13</definedName>
    <definedName name="_xlnm.Print_Titles" localSheetId="3">BIE!$12:$13</definedName>
    <definedName name="_xlnm.Print_Titles" localSheetId="4">BLM!$12:$13</definedName>
    <definedName name="_xlnm.Print_Titles" localSheetId="5">BOEM!$12:$13</definedName>
    <definedName name="_xlnm.Print_Titles" localSheetId="6">BOR!$12:$13</definedName>
    <definedName name="_xlnm.Print_Titles" localSheetId="7">BSEE!$12:$13</definedName>
    <definedName name="_xlnm.Print_Titles" localSheetId="8">BTFA!$12:$13</definedName>
    <definedName name="_xlnm.Print_Titles" localSheetId="9">FWS!$12:$13</definedName>
    <definedName name="_xlnm.Print_Titles" localSheetId="10">NIGC!$12:$13</definedName>
    <definedName name="_xlnm.Print_Titles" localSheetId="11">NPS!$12:$13</definedName>
    <definedName name="_xlnm.Print_Titles" localSheetId="12">ONRR!$12:$13</definedName>
    <definedName name="_xlnm.Print_Titles" localSheetId="13">OSMRE!$12:$13</definedName>
    <definedName name="_xlnm.Print_Titles" localSheetId="14">OSSOL!$12:$13</definedName>
    <definedName name="_xlnm.Print_Titles" localSheetId="15">USGS!$12:$13</definedName>
    <definedName name="Z_46D91775_94C2_49FF_9613_A9FB49F1B179_.wvu.Cols" localSheetId="2" hidden="1">BIA!$E:$E</definedName>
    <definedName name="Z_46D91775_94C2_49FF_9613_A9FB49F1B179_.wvu.Cols" localSheetId="3" hidden="1">BIE!$E:$E</definedName>
    <definedName name="Z_46D91775_94C2_49FF_9613_A9FB49F1B179_.wvu.Cols" localSheetId="4" hidden="1">BLM!$E:$E</definedName>
    <definedName name="Z_46D91775_94C2_49FF_9613_A9FB49F1B179_.wvu.Cols" localSheetId="5" hidden="1">BOEM!$E:$E</definedName>
    <definedName name="Z_46D91775_94C2_49FF_9613_A9FB49F1B179_.wvu.Cols" localSheetId="6" hidden="1">BOR!$E:$E</definedName>
    <definedName name="Z_46D91775_94C2_49FF_9613_A9FB49F1B179_.wvu.Cols" localSheetId="7" hidden="1">BSEE!$E:$E</definedName>
    <definedName name="Z_46D91775_94C2_49FF_9613_A9FB49F1B179_.wvu.Cols" localSheetId="8" hidden="1">BTFA!$E:$E</definedName>
    <definedName name="Z_46D91775_94C2_49FF_9613_A9FB49F1B179_.wvu.Cols" localSheetId="9" hidden="1">FWS!$E:$E</definedName>
    <definedName name="Z_46D91775_94C2_49FF_9613_A9FB49F1B179_.wvu.Cols" localSheetId="10" hidden="1">NIGC!$E:$E</definedName>
    <definedName name="Z_46D91775_94C2_49FF_9613_A9FB49F1B179_.wvu.Cols" localSheetId="11" hidden="1">NPS!$E:$E</definedName>
    <definedName name="Z_46D91775_94C2_49FF_9613_A9FB49F1B179_.wvu.Cols" localSheetId="12" hidden="1">ONRR!$E:$E</definedName>
    <definedName name="Z_46D91775_94C2_49FF_9613_A9FB49F1B179_.wvu.Cols" localSheetId="13" hidden="1">OSMRE!$E:$E</definedName>
    <definedName name="Z_46D91775_94C2_49FF_9613_A9FB49F1B179_.wvu.Cols" localSheetId="14" hidden="1">OSSOL!$E:$E</definedName>
    <definedName name="Z_46D91775_94C2_49FF_9613_A9FB49F1B179_.wvu.Cols" localSheetId="15" hidden="1">USGS!$E:$E</definedName>
    <definedName name="Z_46D91775_94C2_49FF_9613_A9FB49F1B179_.wvu.PrintArea" localSheetId="2" hidden="1">BIA!$A$1:$N$417</definedName>
    <definedName name="Z_46D91775_94C2_49FF_9613_A9FB49F1B179_.wvu.PrintArea" localSheetId="3" hidden="1">BIE!$A$1:$N$417</definedName>
    <definedName name="Z_46D91775_94C2_49FF_9613_A9FB49F1B179_.wvu.PrintArea" localSheetId="4" hidden="1">BLM!$A$1:$N$417</definedName>
    <definedName name="Z_46D91775_94C2_49FF_9613_A9FB49F1B179_.wvu.PrintArea" localSheetId="5" hidden="1">BOEM!$A$1:$N$417</definedName>
    <definedName name="Z_46D91775_94C2_49FF_9613_A9FB49F1B179_.wvu.PrintArea" localSheetId="6" hidden="1">BOR!$A$1:$N$417</definedName>
    <definedName name="Z_46D91775_94C2_49FF_9613_A9FB49F1B179_.wvu.PrintArea" localSheetId="7" hidden="1">BSEE!$A$1:$N$417</definedName>
    <definedName name="Z_46D91775_94C2_49FF_9613_A9FB49F1B179_.wvu.PrintArea" localSheetId="8" hidden="1">BTFA!$A$1:$N$417</definedName>
    <definedName name="Z_46D91775_94C2_49FF_9613_A9FB49F1B179_.wvu.PrintArea" localSheetId="9" hidden="1">FWS!$A$1:$N$417</definedName>
    <definedName name="Z_46D91775_94C2_49FF_9613_A9FB49F1B179_.wvu.PrintArea" localSheetId="10" hidden="1">NIGC!$A$1:$N$417</definedName>
    <definedName name="Z_46D91775_94C2_49FF_9613_A9FB49F1B179_.wvu.PrintArea" localSheetId="11" hidden="1">NPS!$A$1:$N$417</definedName>
    <definedName name="Z_46D91775_94C2_49FF_9613_A9FB49F1B179_.wvu.PrintArea" localSheetId="12" hidden="1">ONRR!$A$1:$N$417</definedName>
    <definedName name="Z_46D91775_94C2_49FF_9613_A9FB49F1B179_.wvu.PrintArea" localSheetId="13" hidden="1">OSMRE!$A$1:$N$417</definedName>
    <definedName name="Z_46D91775_94C2_49FF_9613_A9FB49F1B179_.wvu.PrintArea" localSheetId="14" hidden="1">OSSOL!$A$1:$N$417</definedName>
    <definedName name="Z_46D91775_94C2_49FF_9613_A9FB49F1B179_.wvu.PrintArea" localSheetId="15" hidden="1">USGS!$A$1:$N$413</definedName>
    <definedName name="Z_46D91775_94C2_49FF_9613_A9FB49F1B179_.wvu.PrintTitles" localSheetId="2" hidden="1">BIA!$12:$13</definedName>
    <definedName name="Z_46D91775_94C2_49FF_9613_A9FB49F1B179_.wvu.PrintTitles" localSheetId="3" hidden="1">BIE!$12:$13</definedName>
    <definedName name="Z_46D91775_94C2_49FF_9613_A9FB49F1B179_.wvu.PrintTitles" localSheetId="4" hidden="1">BLM!$12:$13</definedName>
    <definedName name="Z_46D91775_94C2_49FF_9613_A9FB49F1B179_.wvu.PrintTitles" localSheetId="5" hidden="1">BOEM!$12:$13</definedName>
    <definedName name="Z_46D91775_94C2_49FF_9613_A9FB49F1B179_.wvu.PrintTitles" localSheetId="6" hidden="1">BOR!$12:$13</definedName>
    <definedName name="Z_46D91775_94C2_49FF_9613_A9FB49F1B179_.wvu.PrintTitles" localSheetId="7" hidden="1">BSEE!$12:$13</definedName>
    <definedName name="Z_46D91775_94C2_49FF_9613_A9FB49F1B179_.wvu.PrintTitles" localSheetId="8" hidden="1">BTFA!$12:$13</definedName>
    <definedName name="Z_46D91775_94C2_49FF_9613_A9FB49F1B179_.wvu.PrintTitles" localSheetId="9" hidden="1">FWS!$12:$13</definedName>
    <definedName name="Z_46D91775_94C2_49FF_9613_A9FB49F1B179_.wvu.PrintTitles" localSheetId="10" hidden="1">NIGC!$12:$13</definedName>
    <definedName name="Z_46D91775_94C2_49FF_9613_A9FB49F1B179_.wvu.PrintTitles" localSheetId="11" hidden="1">NPS!$12:$13</definedName>
    <definedName name="Z_46D91775_94C2_49FF_9613_A9FB49F1B179_.wvu.PrintTitles" localSheetId="12" hidden="1">ONRR!$12:$13</definedName>
    <definedName name="Z_46D91775_94C2_49FF_9613_A9FB49F1B179_.wvu.PrintTitles" localSheetId="13" hidden="1">OSMRE!$12:$13</definedName>
    <definedName name="Z_46D91775_94C2_49FF_9613_A9FB49F1B179_.wvu.PrintTitles" localSheetId="14" hidden="1">OSSOL!$12:$13</definedName>
    <definedName name="Z_46D91775_94C2_49FF_9613_A9FB49F1B179_.wvu.PrintTitles" localSheetId="15" hidden="1">USGS!$12:$13</definedName>
    <definedName name="Z_46D91775_94C2_49FF_9613_A9FB49F1B179_.wvu.Rows" localSheetId="2" hidden="1">BIA!$1:$1</definedName>
    <definedName name="Z_46D91775_94C2_49FF_9613_A9FB49F1B179_.wvu.Rows" localSheetId="3" hidden="1">BIE!$1:$1</definedName>
    <definedName name="Z_46D91775_94C2_49FF_9613_A9FB49F1B179_.wvu.Rows" localSheetId="4" hidden="1">BLM!$1:$1</definedName>
    <definedName name="Z_46D91775_94C2_49FF_9613_A9FB49F1B179_.wvu.Rows" localSheetId="5" hidden="1">BOEM!$1:$1</definedName>
    <definedName name="Z_46D91775_94C2_49FF_9613_A9FB49F1B179_.wvu.Rows" localSheetId="6" hidden="1">BOR!$1:$1</definedName>
    <definedName name="Z_46D91775_94C2_49FF_9613_A9FB49F1B179_.wvu.Rows" localSheetId="7" hidden="1">BSEE!$1:$1</definedName>
    <definedName name="Z_46D91775_94C2_49FF_9613_A9FB49F1B179_.wvu.Rows" localSheetId="8" hidden="1">BTFA!$1:$1</definedName>
    <definedName name="Z_46D91775_94C2_49FF_9613_A9FB49F1B179_.wvu.Rows" localSheetId="9" hidden="1">FWS!$1:$1</definedName>
    <definedName name="Z_46D91775_94C2_49FF_9613_A9FB49F1B179_.wvu.Rows" localSheetId="10" hidden="1">NIGC!$1:$1</definedName>
    <definedName name="Z_46D91775_94C2_49FF_9613_A9FB49F1B179_.wvu.Rows" localSheetId="11" hidden="1">NPS!$1:$1</definedName>
    <definedName name="Z_46D91775_94C2_49FF_9613_A9FB49F1B179_.wvu.Rows" localSheetId="12" hidden="1">ONRR!$1:$1</definedName>
    <definedName name="Z_46D91775_94C2_49FF_9613_A9FB49F1B179_.wvu.Rows" localSheetId="13" hidden="1">OSMRE!$1:$1</definedName>
    <definedName name="Z_46D91775_94C2_49FF_9613_A9FB49F1B179_.wvu.Rows" localSheetId="14" hidden="1">OSSOL!$1:$1</definedName>
    <definedName name="Z_46D91775_94C2_49FF_9613_A9FB49F1B179_.wvu.Rows" localSheetId="15" hidden="1">USGS!$1:$1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8" l="1"/>
  <c r="A18" i="18"/>
  <c r="A22" i="18"/>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A418" i="18" s="1"/>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A5" i="17" s="1"/>
  <c r="Q423" i="17"/>
  <c r="J9" i="17" s="1"/>
  <c r="A18" i="16"/>
  <c r="A22" i="16" s="1"/>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A5" i="16" s="1"/>
  <c r="Q423" i="16"/>
  <c r="J9" i="16" s="1"/>
  <c r="A5" i="15"/>
  <c r="A18" i="15"/>
  <c r="A22" i="15"/>
  <c r="A26" i="15"/>
  <c r="A30" i="15"/>
  <c r="A34" i="15"/>
  <c r="A38" i="15"/>
  <c r="A42" i="15"/>
  <c r="A46" i="15"/>
  <c r="A50" i="15"/>
  <c r="A54" i="15"/>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H9" i="15" s="1"/>
  <c r="Q423" i="15"/>
  <c r="J9" i="15" s="1"/>
  <c r="A18" i="14"/>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A5" i="14" s="1"/>
  <c r="Q423" i="14"/>
  <c r="J9" i="14" s="1"/>
  <c r="A18" i="13"/>
  <c r="A22" i="13"/>
  <c r="A26" i="13"/>
  <c r="A30" i="13"/>
  <c r="A34" i="13"/>
  <c r="A38" i="13"/>
  <c r="A42" i="13"/>
  <c r="A46" i="13"/>
  <c r="A50" i="13"/>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A5" i="13" s="1"/>
  <c r="Q423" i="13"/>
  <c r="J9" i="13" s="1"/>
  <c r="A18" i="12"/>
  <c r="A22" i="12"/>
  <c r="A26" i="12"/>
  <c r="A30" i="12"/>
  <c r="A34" i="12"/>
  <c r="A38" i="12"/>
  <c r="A42" i="12"/>
  <c r="A46" i="12"/>
  <c r="A50" i="12"/>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A5" i="12" s="1"/>
  <c r="Q423" i="12"/>
  <c r="J9" i="12" s="1"/>
  <c r="A18" i="11"/>
  <c r="A22" i="11"/>
  <c r="A26" i="11"/>
  <c r="A30" i="11"/>
  <c r="A34" i="11"/>
  <c r="A38" i="11"/>
  <c r="A42" i="11"/>
  <c r="A46" i="11"/>
  <c r="A50" i="1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A5" i="11" s="1"/>
  <c r="Q423" i="11"/>
  <c r="J9" i="11" s="1"/>
  <c r="J9"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A5" i="10" s="1"/>
  <c r="Q423" i="10"/>
  <c r="A18" i="9"/>
  <c r="A22" i="9"/>
  <c r="A26" i="9"/>
  <c r="A30" i="9"/>
  <c r="A34" i="9"/>
  <c r="A38" i="9"/>
  <c r="A42" i="9"/>
  <c r="A46" i="9"/>
  <c r="A50" i="9"/>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A5" i="9" s="1"/>
  <c r="Q423" i="9"/>
  <c r="J9" i="9" s="1"/>
  <c r="A18" i="8"/>
  <c r="A22" i="8"/>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A5" i="8" s="1"/>
  <c r="Q423" i="8"/>
  <c r="J9" i="8" s="1"/>
  <c r="A18" i="7"/>
  <c r="A22" i="7"/>
  <c r="A26" i="7"/>
  <c r="A30" i="7"/>
  <c r="A34" i="7"/>
  <c r="A38" i="7"/>
  <c r="A42" i="7"/>
  <c r="A46" i="7"/>
  <c r="A50" i="7"/>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A5" i="7" s="1"/>
  <c r="Q423" i="7"/>
  <c r="J9" i="7" s="1"/>
  <c r="A18" i="6"/>
  <c r="A22" i="6" s="1"/>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A5" i="6" s="1"/>
  <c r="Q423" i="6"/>
  <c r="J9" i="6" s="1"/>
  <c r="H9" i="17" l="1"/>
  <c r="H9" i="16"/>
  <c r="H9" i="14"/>
  <c r="H9" i="13"/>
  <c r="H9" i="12"/>
  <c r="H9" i="11"/>
  <c r="H9" i="10"/>
  <c r="H9" i="9"/>
  <c r="H9" i="8"/>
  <c r="H9" i="7"/>
  <c r="H9" i="6"/>
  <c r="A5" i="2" l="1"/>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Q423" i="2"/>
  <c r="J9" i="2" s="1"/>
  <c r="Q422" i="2"/>
  <c r="H9" i="2" s="1"/>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alcChain>
</file>

<file path=xl/sharedStrings.xml><?xml version="1.0" encoding="utf-8"?>
<sst xmlns="http://schemas.openxmlformats.org/spreadsheetml/2006/main" count="22020" uniqueCount="1081">
  <si>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</si>
  <si>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</si>
  <si>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</si>
  <si>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</si>
  <si>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</si>
  <si>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</si>
  <si>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</si>
  <si>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</si>
  <si>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</si>
  <si>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</si>
  <si>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</si>
  <si>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</si>
  <si>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</si>
  <si>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</si>
  <si>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</si>
  <si>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</si>
  <si>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</si>
  <si>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</si>
  <si>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</si>
  <si>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</si>
  <si>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</si>
  <si>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</si>
  <si>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</si>
  <si>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</si>
  <si>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</si>
  <si>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</si>
  <si>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</si>
  <si>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</si>
  <si>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</si>
  <si>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</si>
  <si>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</si>
  <si>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</si>
  <si>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</si>
  <si>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</si>
  <si>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</si>
  <si>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</si>
  <si>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</si>
  <si>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</si>
  <si>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</si>
  <si>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</si>
  <si>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</si>
  <si>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</si>
  <si>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</si>
  <si>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</si>
  <si>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</si>
  <si>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</si>
  <si>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</si>
  <si>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</si>
  <si>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</si>
  <si>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</si>
  <si>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</si>
  <si>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</si>
  <si>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</si>
  <si>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</si>
  <si>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</si>
  <si>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</si>
  <si>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</si>
  <si>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</si>
  <si>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</si>
  <si>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</si>
  <si>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</si>
  <si>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</si>
  <si>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</si>
  <si>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</si>
  <si>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</si>
  <si>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</si>
  <si>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</si>
  <si>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</si>
  <si>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</si>
  <si>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</si>
  <si>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</si>
  <si>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</si>
  <si>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</si>
  <si>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</si>
  <si>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</si>
  <si>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</si>
  <si>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</si>
  <si>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</si>
  <si>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</si>
  <si>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</si>
  <si>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</si>
  <si>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</si>
  <si>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</si>
  <si>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</si>
  <si>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CFA</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</si>
  <si>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</si>
  <si>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</si>
  <si>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</si>
  <si>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</si>
  <si>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</si>
  <si>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</si>
  <si>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</si>
  <si>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</si>
  <si>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</si>
  <si>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</si>
  <si>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</si>
  <si>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</si>
  <si>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</si>
  <si>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</si>
  <si>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</si>
  <si>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</si>
  <si>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</si>
  <si>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</si>
  <si>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</si>
  <si>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</si>
  <si>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</si>
  <si>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</si>
  <si>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</si>
  <si>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</si>
  <si>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</si>
  <si>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</si>
  <si>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</si>
  <si>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</si>
  <si>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</si>
  <si>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</si>
  <si>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</si>
  <si>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</si>
  <si>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</si>
  <si>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</si>
  <si>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</si>
  <si>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</si>
  <si>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</si>
  <si>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</si>
  <si>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</si>
  <si>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</si>
  <si>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</si>
  <si>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</si>
  <si>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</si>
  <si>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</si>
  <si>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</si>
  <si>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</si>
  <si>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</si>
  <si>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</si>
  <si>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</si>
  <si>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</si>
  <si>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</si>
  <si>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</si>
  <si>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</si>
  <si>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</si>
  <si>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</si>
  <si>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</si>
  <si>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</si>
  <si>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</si>
  <si>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</si>
  <si>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</si>
  <si>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</si>
  <si>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</si>
  <si>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</si>
  <si>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</si>
  <si>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</si>
  <si>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DOT</t>
  </si>
  <si>
    <t>Department of Treasury</t>
  </si>
  <si>
    <t>Department of Veterans Affairs</t>
  </si>
  <si>
    <t>VA</t>
  </si>
  <si>
    <t>Election Assistance Commission</t>
  </si>
  <si>
    <t>EAC</t>
  </si>
  <si>
    <t>EPA</t>
  </si>
  <si>
    <t>Equal Employment Opportunity Commission</t>
  </si>
  <si>
    <t>EEOC</t>
  </si>
  <si>
    <t>Executive Office of the President</t>
  </si>
  <si>
    <t>EOP</t>
  </si>
  <si>
    <t>CEA</t>
  </si>
  <si>
    <t>CEQ</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</si>
  <si>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</si>
  <si>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</si>
  <si>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</si>
  <si>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</si>
  <si>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</si>
  <si>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</si>
  <si>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</si>
  <si>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</si>
  <si>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</si>
  <si>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</si>
  <si>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</si>
  <si>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</si>
  <si>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</si>
  <si>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</si>
  <si>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</si>
  <si>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</si>
  <si>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</si>
  <si>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</si>
  <si>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</si>
  <si>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</si>
  <si>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</si>
  <si>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</si>
  <si>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</si>
  <si>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</si>
  <si>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</si>
  <si>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</si>
  <si>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</si>
  <si>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</si>
  <si>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</si>
  <si>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</si>
  <si>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</si>
  <si>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</si>
  <si>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</si>
  <si>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</si>
  <si>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</si>
  <si>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</si>
  <si>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</si>
  <si>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</si>
  <si>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</si>
  <si>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</si>
  <si>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</si>
  <si>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</si>
  <si>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</si>
  <si>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</si>
  <si>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</si>
  <si>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</si>
  <si>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</si>
  <si>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</si>
  <si>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</si>
  <si>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</si>
  <si>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</si>
  <si>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</si>
  <si>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</si>
  <si>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</si>
  <si>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</si>
  <si>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</si>
  <si>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</si>
  <si>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</si>
  <si>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</si>
  <si>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</si>
  <si>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</si>
  <si>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</si>
  <si>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</si>
  <si>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</si>
  <si>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</si>
  <si>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</si>
  <si>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</si>
  <si>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</si>
  <si>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</si>
  <si>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</si>
  <si>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</si>
  <si>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</si>
  <si>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</si>
  <si>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</si>
  <si>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</si>
  <si>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</si>
  <si>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</si>
  <si>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</si>
  <si>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</si>
  <si>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</si>
  <si>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</si>
  <si>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</si>
  <si>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</si>
  <si>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</si>
  <si>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</si>
  <si>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</si>
  <si>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</si>
  <si>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</si>
  <si>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</si>
  <si>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</si>
  <si>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</si>
  <si>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</si>
  <si>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</si>
  <si>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</si>
  <si>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</si>
  <si>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</si>
  <si>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</si>
  <si>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</si>
  <si>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</si>
  <si>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</si>
  <si>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</si>
  <si>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</si>
  <si>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</si>
  <si>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</si>
  <si>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</si>
  <si>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</si>
  <si>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</si>
  <si>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</si>
  <si>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</si>
  <si>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</si>
  <si>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</si>
  <si>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</si>
  <si>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</si>
  <si>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</si>
  <si>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</si>
  <si>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</si>
  <si>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</si>
  <si>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</si>
  <si>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SSA</t>
  </si>
  <si>
    <t>Armed Forces Retirement Home (Soldiers' &amp; Airmen's Home)</t>
  </si>
  <si>
    <t>AFRH</t>
  </si>
  <si>
    <t>STB</t>
  </si>
  <si>
    <t>Tennessee Valley Authority</t>
  </si>
  <si>
    <t>TVA</t>
  </si>
  <si>
    <t>The Presidio Trust</t>
  </si>
  <si>
    <t>US Trade &amp; Development Agency</t>
  </si>
  <si>
    <t>US Access Board</t>
  </si>
  <si>
    <t>USTDA</t>
  </si>
  <si>
    <t xml:space="preserve">Special Inspector General for Iraq Reconstruction </t>
  </si>
  <si>
    <t>SIGIR</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</si>
  <si>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</si>
  <si>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</si>
  <si>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</si>
  <si>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</si>
  <si>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</si>
  <si>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</si>
  <si>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</si>
  <si>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</si>
  <si>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</si>
  <si>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</si>
  <si>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</si>
  <si>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</si>
  <si>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</si>
  <si>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</si>
  <si>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</si>
  <si>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</si>
  <si>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</si>
  <si>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</si>
  <si>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</si>
  <si>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</si>
  <si>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</si>
  <si>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</si>
  <si>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</si>
  <si>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</si>
  <si>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</si>
  <si>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</si>
  <si>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</si>
  <si>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</si>
  <si>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</si>
  <si>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</si>
  <si>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</si>
  <si>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</si>
  <si>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</si>
  <si>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</si>
  <si>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</si>
  <si>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</si>
  <si>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</si>
  <si>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</si>
  <si>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</si>
  <si>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</si>
  <si>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</si>
  <si>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</si>
  <si>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</si>
  <si>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</si>
  <si>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</si>
  <si>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</si>
  <si>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</si>
  <si>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</si>
  <si>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</si>
  <si>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</si>
  <si>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</si>
  <si>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</si>
  <si>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</si>
  <si>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</si>
  <si>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</si>
  <si>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</si>
  <si>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</si>
  <si>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</si>
  <si>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</si>
  <si>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</si>
  <si>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</si>
  <si>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Commission on Civil Rights</t>
  </si>
  <si>
    <t>Commission of the Fine Arts</t>
  </si>
  <si>
    <t>Council of Economic Advisors-- Executive Office of the President</t>
  </si>
  <si>
    <t>Department of Transportation</t>
  </si>
  <si>
    <t>Environmental Protection Agency</t>
  </si>
  <si>
    <t>Federal Mediation &amp; Conciliation Service</t>
  </si>
  <si>
    <t>National Transportation Safety Board</t>
  </si>
  <si>
    <t>Office of the Federal Coordinator for Alaska Natural Gas Transportation Project</t>
  </si>
  <si>
    <t>Social Security Administration</t>
  </si>
  <si>
    <t>Surface Transportation Board</t>
  </si>
  <si>
    <t>Farm Credit Administration</t>
  </si>
  <si>
    <t>Farm Cedit Systems Insurance Corporation</t>
  </si>
  <si>
    <t>FCSIC</t>
  </si>
  <si>
    <t>Privacy and Civil Liberties Oversight Board</t>
  </si>
  <si>
    <t>PCLOB</t>
  </si>
  <si>
    <t>DCSA</t>
  </si>
  <si>
    <t>Defense Counterintelligence and Security Agency - -- Department of Defense</t>
  </si>
  <si>
    <t xml:space="preserve">Special Inspector General for Afghanistan Reconstruction </t>
  </si>
  <si>
    <t>Southeast Crescent Regional Commission</t>
  </si>
  <si>
    <t>SCRC</t>
  </si>
  <si>
    <t>Michael Adams</t>
  </si>
  <si>
    <t>michael.adams@sol.doi.gov</t>
  </si>
  <si>
    <t>x</t>
  </si>
  <si>
    <t>U.S. Department of the Interior</t>
  </si>
  <si>
    <t>Bureau of Indian Affairs (BIA)</t>
  </si>
  <si>
    <t>First Nations Development Institute</t>
  </si>
  <si>
    <t>continued from above</t>
  </si>
  <si>
    <t>Registration</t>
  </si>
  <si>
    <t>11/16/2025 - 11/21/2025</t>
  </si>
  <si>
    <t>Director of Grants and Sponsored Programs</t>
  </si>
  <si>
    <t>Lodging</t>
  </si>
  <si>
    <t>Seattle, WA</t>
  </si>
  <si>
    <t>National Congress of American Indians 82nd Annual Convention &amp; Marketplace</t>
  </si>
  <si>
    <t>Servin, Eduardo</t>
  </si>
  <si>
    <t>03/02/26-03/06/26</t>
  </si>
  <si>
    <t>Achieving the Dream (ATD)</t>
  </si>
  <si>
    <t>Director of Institutional Effectiveness</t>
  </si>
  <si>
    <t xml:space="preserve">Achieving the DREAM (ATD) </t>
  </si>
  <si>
    <t>Portland, OR</t>
  </si>
  <si>
    <t>Achieving the DREAM (ATD) Annual Convening</t>
  </si>
  <si>
    <t>Smith, Shania</t>
  </si>
  <si>
    <t>03/01/26-03/06/26</t>
  </si>
  <si>
    <t>Statistician</t>
  </si>
  <si>
    <t>Reeder, Duane</t>
  </si>
  <si>
    <t>10/2/25-10/6/25</t>
  </si>
  <si>
    <t>Society for Science</t>
  </si>
  <si>
    <t>Teacher (Science)</t>
  </si>
  <si>
    <t xml:space="preserve">Washington, D.C. </t>
  </si>
  <si>
    <t xml:space="preserve">High School Research Teachers Conference </t>
  </si>
  <si>
    <t>Pennell, Ellen</t>
  </si>
  <si>
    <t>10/26/25-10/28/25</t>
  </si>
  <si>
    <t>Wyoming Department of Education</t>
  </si>
  <si>
    <t>School Cook</t>
  </si>
  <si>
    <t>Casper, WY</t>
  </si>
  <si>
    <t>Wyoming Farm to School Conference and Expo</t>
  </si>
  <si>
    <t>Christianson, Jaymie</t>
  </si>
  <si>
    <t>heather.osterhaus@sol.doi.gov</t>
  </si>
  <si>
    <t>Heather Osterhaus</t>
  </si>
  <si>
    <t>BUREAU OF INDIAN EDUCATION (BIE)</t>
  </si>
  <si>
    <t>edwin.shin@sol.doi.gov</t>
  </si>
  <si>
    <t>Edwin Shin</t>
  </si>
  <si>
    <t>10/19/2025-10/23/2025</t>
  </si>
  <si>
    <t>The Alexandria Archive Institute</t>
  </si>
  <si>
    <t>Archaeologist</t>
  </si>
  <si>
    <t>Transportation</t>
  </si>
  <si>
    <t>Marshall, CA</t>
  </si>
  <si>
    <t>FAIR + CARE Workshop</t>
  </si>
  <si>
    <t>Kelsey Myers</t>
  </si>
  <si>
    <t>1/25/2026-1/30/2026</t>
  </si>
  <si>
    <t xml:space="preserve">The National Center for Ecological Analysis and Synthesis </t>
  </si>
  <si>
    <t>Fish Biologist</t>
  </si>
  <si>
    <t>The National Center for Ecological Analysis and Synthesis</t>
  </si>
  <si>
    <t>Santa Barbara, CA</t>
  </si>
  <si>
    <t>Gulf Ecosystems Initiative Working Group</t>
  </si>
  <si>
    <t>Mariana Steen</t>
  </si>
  <si>
    <t>kendall.johnson@sol.doi.gov</t>
  </si>
  <si>
    <t>Kendall Johnson</t>
  </si>
  <si>
    <t>02/16/2026-02/17/2026</t>
  </si>
  <si>
    <t>American Pistachio Growers</t>
  </si>
  <si>
    <t>Acting Regional Director, California Great Basin Region, Bureau of Reclamation</t>
  </si>
  <si>
    <t>Registration Fee</t>
  </si>
  <si>
    <t>Indian Wells, CA</t>
  </si>
  <si>
    <t>2026 Pistachio Industry Annual Conference</t>
  </si>
  <si>
    <t>Adam Nickels</t>
  </si>
  <si>
    <t>02/02/2026-02/04/2026</t>
  </si>
  <si>
    <t xml:space="preserve">Alberta Irrigation Districts Association   </t>
  </si>
  <si>
    <t>Supervisory Civil Engineer</t>
  </si>
  <si>
    <t>Alberta Irrigation Districts Association</t>
  </si>
  <si>
    <t>Lethbridge, Alberta, Canada</t>
  </si>
  <si>
    <t>Alberta Irrigation Districts Association Conference</t>
  </si>
  <si>
    <t>Clayton Jordan</t>
  </si>
  <si>
    <t>12/01/2025-12/05/2025</t>
  </si>
  <si>
    <t>Oregon Water Resources Congress Conference</t>
  </si>
  <si>
    <t>Acting Regional Director</t>
  </si>
  <si>
    <t>Oregon Water Resources Congress</t>
  </si>
  <si>
    <t>Hood River, OR</t>
  </si>
  <si>
    <t>Roland Springer</t>
  </si>
  <si>
    <t>12/01/2025-12/03/2025</t>
  </si>
  <si>
    <t>Area Manager</t>
  </si>
  <si>
    <t>Alan Heck</t>
  </si>
  <si>
    <t>Acting Area Manager</t>
  </si>
  <si>
    <t>Candace Carmack</t>
  </si>
  <si>
    <t>10/20/2025-10/22/2025</t>
  </si>
  <si>
    <t>United States Committee on Irrigation and Drainage</t>
  </si>
  <si>
    <t>Reno, NV</t>
  </si>
  <si>
    <t>2025 United States Committee on Irrigation and Drainage Conference</t>
  </si>
  <si>
    <t>10/13/2025-10/17/2025</t>
  </si>
  <si>
    <t>National Hydropower Association</t>
  </si>
  <si>
    <t>Civil Engineer</t>
  </si>
  <si>
    <t>Pittsburgh, PA</t>
  </si>
  <si>
    <t>Clean Currents 2025 Conference</t>
  </si>
  <si>
    <t>Kent Walker</t>
  </si>
  <si>
    <t>10/14/2025-10/17/2025</t>
  </si>
  <si>
    <t>Manager, Asset Management Office</t>
  </si>
  <si>
    <t>Christopher Vick</t>
  </si>
  <si>
    <t>Contract Specialist</t>
  </si>
  <si>
    <t>Russell Oaks</t>
  </si>
  <si>
    <t>Program Analyst</t>
  </si>
  <si>
    <t>Shaoru Liu</t>
  </si>
  <si>
    <t>Acting Senior Advisor Hydropower</t>
  </si>
  <si>
    <t>Richard Jackson</t>
  </si>
  <si>
    <t>Power &amp; Energy Research Coordinator</t>
  </si>
  <si>
    <t>Erin Foraker</t>
  </si>
  <si>
    <t>LCB Power Manager</t>
  </si>
  <si>
    <t>Mark Cook</t>
  </si>
  <si>
    <t>Clark Bishop</t>
  </si>
  <si>
    <r>
      <rPr>
        <b/>
        <sz val="10"/>
        <rFont val="Arial"/>
        <family val="2"/>
      </rPr>
      <t>OGE Form-1353</t>
    </r>
    <r>
      <rPr>
        <sz val="10"/>
        <rFont val="Arial"/>
        <family val="2"/>
      </rPr>
      <t xml:space="preserve">
(OGE-Approved Alternative for SF-326)
February 2011</t>
    </r>
  </si>
  <si>
    <t>Bureau of Reclamation (BOR)</t>
  </si>
  <si>
    <t>U.S. Department of Interior</t>
  </si>
  <si>
    <t>jacqueline.fryar@sol.doi.gov</t>
  </si>
  <si>
    <t>Jacqueline Fryar</t>
  </si>
  <si>
    <t>john.constable@sol.doi.gov</t>
  </si>
  <si>
    <t>John Constable</t>
  </si>
  <si>
    <t xml:space="preserve"> </t>
  </si>
  <si>
    <t>02/03/2026 - 02/04/2026</t>
  </si>
  <si>
    <t>Wisconsin Potato and Vegetable Growers Association</t>
  </si>
  <si>
    <t>Biologist</t>
  </si>
  <si>
    <t>Wisconsin Potato and Vegetable Association</t>
  </si>
  <si>
    <t>Stevens Point, WI</t>
  </si>
  <si>
    <t>Grower Education Conference</t>
  </si>
  <si>
    <t>Sarah Warner</t>
  </si>
  <si>
    <t>03/09/2026 - 03/11/2026</t>
  </si>
  <si>
    <t>National Association of Conservation Law Enforcement</t>
  </si>
  <si>
    <t>Social Scientist</t>
  </si>
  <si>
    <t>Shepherdstown, WV</t>
  </si>
  <si>
    <t>National Conservation Law Enforcement Leadership Academy</t>
  </si>
  <si>
    <t>Natalie Sexton</t>
  </si>
  <si>
    <t>Penn State Intercollege Graduate Degree Program - Ecology</t>
  </si>
  <si>
    <t xml:space="preserve">Continued from above - Same Traveler     </t>
  </si>
  <si>
    <t>03/22/2026 - 03/24/2026</t>
  </si>
  <si>
    <t>Ground Transportation</t>
  </si>
  <si>
    <t>State College, PA</t>
  </si>
  <si>
    <t>Huck Institutes of the Life Sciences Spring Ecology Seminar</t>
  </si>
  <si>
    <t>Brenna Forester</t>
  </si>
  <si>
    <t>02/13/2026 - 02/14/2026</t>
  </si>
  <si>
    <t>Exotic Wildlife Foundation</t>
  </si>
  <si>
    <t>San Antonio, TX</t>
  </si>
  <si>
    <t>Exotic Wildlife Association Annual Membership Meeting</t>
  </si>
  <si>
    <t>Hila Levy</t>
  </si>
  <si>
    <t xml:space="preserve">Exotic Wildlife Association  </t>
  </si>
  <si>
    <t>Permits Biologist</t>
  </si>
  <si>
    <t>Natchanon Ketram</t>
  </si>
  <si>
    <t>01/20/2026 - 01/25/2026</t>
  </si>
  <si>
    <t>Wild Sheep Foundation</t>
  </si>
  <si>
    <t>Sheep Show 2026</t>
  </si>
  <si>
    <t>Sara Burke</t>
  </si>
  <si>
    <t>1/20/2026 - 1/25/2026</t>
  </si>
  <si>
    <t>Supervisory Biologist</t>
  </si>
  <si>
    <t xml:space="preserve">Wild Sheep Foundation </t>
  </si>
  <si>
    <t>Jacob Mesler</t>
  </si>
  <si>
    <t>scott.currie@sol.doi.gov</t>
  </si>
  <si>
    <t>Scott Currie</t>
  </si>
  <si>
    <t>03/29/2026 - 04/02/2026</t>
  </si>
  <si>
    <t>Indian Gaming Association (IGA)</t>
  </si>
  <si>
    <t>Chief Compliance Officer</t>
  </si>
  <si>
    <t>Indian Gaming Association</t>
  </si>
  <si>
    <t>San Diego, CA</t>
  </si>
  <si>
    <t>2026 Indian Gaming Tradeshow &amp; Convention</t>
  </si>
  <si>
    <t>Thomas Cunningham</t>
  </si>
  <si>
    <t>General Counsel (Acting)</t>
  </si>
  <si>
    <t>Rea Cisneros</t>
  </si>
  <si>
    <t>Senior Attorney</t>
  </si>
  <si>
    <t>Joshua Proper</t>
  </si>
  <si>
    <t>Austin Badger</t>
  </si>
  <si>
    <t>03/30/2026 - 04/02/2026</t>
  </si>
  <si>
    <t>CJIS Auditor</t>
  </si>
  <si>
    <t>Amber McDonald</t>
  </si>
  <si>
    <t>Safety and Occupational Health Manager</t>
  </si>
  <si>
    <t>Eddie Ilko</t>
  </si>
  <si>
    <t>Supervisory Auditor</t>
  </si>
  <si>
    <t>Gena Caviness</t>
  </si>
  <si>
    <t>Training Specialist</t>
  </si>
  <si>
    <t>Kirian Fixico</t>
  </si>
  <si>
    <t>02/28/2026 - 03/05/2026</t>
  </si>
  <si>
    <t>National Tribal Gaming Commissioners &amp; Regulators (NTGCR)</t>
  </si>
  <si>
    <t>National Tribal Gaming Commissioners &amp; Regulators</t>
  </si>
  <si>
    <t>Tucson, AZ</t>
  </si>
  <si>
    <t>NTGCR 2026 Spring Conference</t>
  </si>
  <si>
    <t>03/02/2026 - 03/04/2026</t>
  </si>
  <si>
    <t>03/02/2026 - 03/05/2026</t>
  </si>
  <si>
    <t>Region Director</t>
  </si>
  <si>
    <t>Shawnna Castellano</t>
  </si>
  <si>
    <t>Auditor</t>
  </si>
  <si>
    <t>David Privratsky</t>
  </si>
  <si>
    <t>03/01/2026 - 03/04/2026</t>
  </si>
  <si>
    <t>CJIS Systems Information Security Officer</t>
  </si>
  <si>
    <t>Derek Holbert</t>
  </si>
  <si>
    <t>10/20/2025 - 10/23/2025</t>
  </si>
  <si>
    <t>Oklahoma Tribal Gaming Regulators Association (OTGRA)</t>
  </si>
  <si>
    <t>Deputy CJIS Systems Officer</t>
  </si>
  <si>
    <t>Oklahoma Tribal Gaming Regulators Association</t>
  </si>
  <si>
    <t>Durant, OK</t>
  </si>
  <si>
    <t>OTGRA 2025 Fall Conference</t>
  </si>
  <si>
    <t>Steven Steiner</t>
  </si>
  <si>
    <t>10/06/2025 - 10/09/2025</t>
  </si>
  <si>
    <t>American Gaming Association</t>
  </si>
  <si>
    <t>Chief Technology Officer</t>
  </si>
  <si>
    <t>Las Vegas, NV</t>
  </si>
  <si>
    <t>Global Gaming Expo (G2E) 2025</t>
  </si>
  <si>
    <t>Timothy Cotton</t>
  </si>
  <si>
    <t>10/05/2025 - 10/09/2025</t>
  </si>
  <si>
    <t>Chief of Public Affairs</t>
  </si>
  <si>
    <t>Stephen Platt</t>
  </si>
  <si>
    <t>Staff Attorney</t>
  </si>
  <si>
    <t>Jennifer Modrich</t>
  </si>
  <si>
    <t>3/09/2026 - 3/13/2026</t>
  </si>
  <si>
    <t>Fairfax County Public Schools</t>
  </si>
  <si>
    <t>Education Technician</t>
  </si>
  <si>
    <t>Shenandoah National Park Trust</t>
  </si>
  <si>
    <t>Richmond, VA</t>
  </si>
  <si>
    <t>Bringing National Parks to the Classroom</t>
  </si>
  <si>
    <t>Elizabeth O'Connor</t>
  </si>
  <si>
    <t>2/26/2026 - 2/28/2026</t>
  </si>
  <si>
    <t>Virginia Association for Environmental Education</t>
  </si>
  <si>
    <t>Education Program Manager</t>
  </si>
  <si>
    <t>Shenandoah National Park Association</t>
  </si>
  <si>
    <t>Virginia Association for Environmental Education Conference</t>
  </si>
  <si>
    <t>Margo Roseum</t>
  </si>
  <si>
    <t>2/23/2026 - 2/26/2026</t>
  </si>
  <si>
    <t>Richmond Virginia Public Schools</t>
  </si>
  <si>
    <t>2/20/2026 - 2/27/2026</t>
  </si>
  <si>
    <t xml:space="preserve">Public Lands Alliance  </t>
  </si>
  <si>
    <t>Interpretation Specialist</t>
  </si>
  <si>
    <t>Alaska Geographic</t>
  </si>
  <si>
    <t>Daytona Beach, FL</t>
  </si>
  <si>
    <t>Public Lands Alliance Convention &amp; Trade Show</t>
  </si>
  <si>
    <t>Carrie Wittmer</t>
  </si>
  <si>
    <t>2/03/2026-2/07/2026</t>
  </si>
  <si>
    <t>Foundation for Advancement in Conservation</t>
  </si>
  <si>
    <t>Exhibit Specialist / Architectural Conservator</t>
  </si>
  <si>
    <t>San Juan, PR</t>
  </si>
  <si>
    <t>Preventive Conservation Assessment Workshop</t>
  </si>
  <si>
    <t>Alex Lim</t>
  </si>
  <si>
    <t>1/20/2026-1/23/2026</t>
  </si>
  <si>
    <t>Travel South Dakota</t>
  </si>
  <si>
    <t>Operations Manager, Interpretation and Education</t>
  </si>
  <si>
    <t>Mount Rushmore Society</t>
  </si>
  <si>
    <t>Pierre, SD</t>
  </si>
  <si>
    <t>South Dakota 2026 Governor's Tourism Conference</t>
  </si>
  <si>
    <t>Blaine Kortemeyer</t>
  </si>
  <si>
    <t>Visual Information Specialist</t>
  </si>
  <si>
    <t>Abby Jo Rimstidt</t>
  </si>
  <si>
    <t>Yellowstone Forever</t>
  </si>
  <si>
    <t>Senior Wildlife Biologist</t>
  </si>
  <si>
    <t>Reception</t>
  </si>
  <si>
    <t xml:space="preserve">                  Lodging            </t>
  </si>
  <si>
    <t>Jackson Hole, WY</t>
  </si>
  <si>
    <t>Guardians of Yellowstone: The Yellowstone Cougar Project Film Premiere</t>
  </si>
  <si>
    <t>Daniel Stahler</t>
  </si>
  <si>
    <t>12/10/2025-12/11/2025</t>
  </si>
  <si>
    <t>Cascade Asset Management Company</t>
  </si>
  <si>
    <t>Lieutenant</t>
  </si>
  <si>
    <t>New York, NY</t>
  </si>
  <si>
    <t>Cascade Asset Management Company Annual Meeting</t>
  </si>
  <si>
    <t>Gregory Knee</t>
  </si>
  <si>
    <t>10/3/2025-10/11/2025</t>
  </si>
  <si>
    <t>Montana Fish, Wildlife, and Parks / Polar Bears International</t>
  </si>
  <si>
    <t>Wildlife Biologist</t>
  </si>
  <si>
    <t>Katmai Conservancy</t>
  </si>
  <si>
    <t>Kalispell, MT</t>
  </si>
  <si>
    <t>International Human-Bear Conflicts Workshop</t>
  </si>
  <si>
    <t>Michael Saxton</t>
  </si>
  <si>
    <t>10/03/2025-10/10/2025</t>
  </si>
  <si>
    <t>Biological Science Technician (Wildlife)</t>
  </si>
  <si>
    <t>Eric Johnston</t>
  </si>
  <si>
    <t>10/03/2025-10/11/2025</t>
  </si>
  <si>
    <t>Ramona Engelman</t>
  </si>
  <si>
    <t>daphne.butler@sol.doi.gov</t>
  </si>
  <si>
    <t>Daphne Butler</t>
  </si>
  <si>
    <t>U.S. DEPARTMENT OF THE INTERIOR</t>
  </si>
  <si>
    <t>takeia.martin@sol.doi.gov</t>
  </si>
  <si>
    <t>Takeia Martin</t>
  </si>
  <si>
    <t>11/19/25-11/21/25</t>
  </si>
  <si>
    <t>Western Governors' Association</t>
  </si>
  <si>
    <t>Special Assistant</t>
  </si>
  <si>
    <t xml:space="preserve">Western Governors' Association </t>
  </si>
  <si>
    <t>Scottsdale, AZ</t>
  </si>
  <si>
    <t xml:space="preserve">Western Governors' Association 2025 Annual Meeting </t>
  </si>
  <si>
    <t>Gage Wolt</t>
  </si>
  <si>
    <t>Assistant Secretary</t>
  </si>
  <si>
    <t>Western Governors' Association 2025 Annual Meeting</t>
  </si>
  <si>
    <t>Andrea Travnicek</t>
  </si>
  <si>
    <t>3/21/26-3/25/26</t>
  </si>
  <si>
    <t>S&amp;P Global</t>
  </si>
  <si>
    <t>Press Secretary</t>
  </si>
  <si>
    <t>Registration &amp; Receptions</t>
  </si>
  <si>
    <t>Houston, TX</t>
  </si>
  <si>
    <t>CERAWeek 2026</t>
  </si>
  <si>
    <t>Aubrey Spadie</t>
  </si>
  <si>
    <t>3/30/26-4/2/26</t>
  </si>
  <si>
    <t>Municipal Water Leader Magazine</t>
  </si>
  <si>
    <t>Senior Advisor</t>
  </si>
  <si>
    <t>Palm Springs, CA</t>
  </si>
  <si>
    <t>Municipal Water Leader Workshop</t>
  </si>
  <si>
    <t>Linnea Melbye</t>
  </si>
  <si>
    <t>3/22/26-3/25/26</t>
  </si>
  <si>
    <t xml:space="preserve">National Center for American Indian Enterprise Development  </t>
  </si>
  <si>
    <t xml:space="preserve">National Center for American Indian Development </t>
  </si>
  <si>
    <t xml:space="preserve">Reservation Economic Summit 2026  </t>
  </si>
  <si>
    <t>Jarrod Lowery</t>
  </si>
  <si>
    <t>1/16/26-1/17/26</t>
  </si>
  <si>
    <t>Ducks Unlimited, American Conservation Coalition</t>
  </si>
  <si>
    <t>Advisor to the Secretary</t>
  </si>
  <si>
    <t>Cambridge, MD</t>
  </si>
  <si>
    <t>Make America Beautiful Again Retreat</t>
  </si>
  <si>
    <t>Tyler Kellogg</t>
  </si>
  <si>
    <t>12/10/25-12/11/25</t>
  </si>
  <si>
    <t xml:space="preserve">Cascade Asset Management Company  </t>
  </si>
  <si>
    <t>Advance Lead</t>
  </si>
  <si>
    <t xml:space="preserve">Cascade Asset Management Company Annual Meeting  </t>
  </si>
  <si>
    <t>Ashley Johnson</t>
  </si>
  <si>
    <t>Deputy Director of Scheduling &amp; Advance</t>
  </si>
  <si>
    <t>Western Governors' Association 2025 Winter Meeting</t>
  </si>
  <si>
    <t>Danelle Hopkins</t>
  </si>
  <si>
    <t>3/12/26-3/16/26</t>
  </si>
  <si>
    <t>Java House Cold Brew Coffee</t>
  </si>
  <si>
    <t>Deputy Solicitor</t>
  </si>
  <si>
    <t>Admission</t>
  </si>
  <si>
    <t>Arlington, TX</t>
  </si>
  <si>
    <t>Java House Grand Prix of Arlington</t>
  </si>
  <si>
    <t>Noah Hoggatt</t>
  </si>
  <si>
    <t>10/9/25-10/11/25</t>
  </si>
  <si>
    <t>Hoover institution</t>
  </si>
  <si>
    <t>Hoover Institution</t>
  </si>
  <si>
    <t>Stanford, CA</t>
  </si>
  <si>
    <t>Hoover Institute Fall Retreat</t>
  </si>
  <si>
    <t>Ryan Hoffman</t>
  </si>
  <si>
    <t>Chief of Staff</t>
  </si>
  <si>
    <t>JoDee Hanson</t>
  </si>
  <si>
    <t xml:space="preserve">Cascade Asset Management Company </t>
  </si>
  <si>
    <t xml:space="preserve">Cascade Asset Management Company Annual Meeting </t>
  </si>
  <si>
    <t>3/24/26-3/25/26</t>
  </si>
  <si>
    <t xml:space="preserve">National Center for American Indian Enterprise Development </t>
  </si>
  <si>
    <t xml:space="preserve">Reservation Economic Summit 2026 </t>
  </si>
  <si>
    <t>Jacqueline Biselle</t>
  </si>
  <si>
    <t>Senior Counselor</t>
  </si>
  <si>
    <t>Christopher Danley</t>
  </si>
  <si>
    <t>Christman, Jordan</t>
  </si>
  <si>
    <t>Douglas Burgum</t>
  </si>
  <si>
    <t>10/9/25-10/12/25</t>
  </si>
  <si>
    <t>Meeting Room</t>
  </si>
  <si>
    <t>10/3/25-10/5/25</t>
  </si>
  <si>
    <t>TRPL Foundation/Harlan Crow/Ross Perot</t>
  </si>
  <si>
    <t>TRPL Foundation</t>
  </si>
  <si>
    <t>Medora, ND</t>
  </si>
  <si>
    <t>Theodore Roosevelt Presidential Library America250 and Medora Fall Adventure</t>
  </si>
  <si>
    <t>10/22/25-10/23/25</t>
  </si>
  <si>
    <t>Dallas, TX</t>
  </si>
  <si>
    <t>Theodore Roosevelt Presidential Library Foundation/Harlan Crow/Ross Perot Dinner</t>
  </si>
  <si>
    <t>Villa</t>
  </si>
  <si>
    <t>10/30/2025-11/8/25</t>
  </si>
  <si>
    <t>International Institute for Strategic Studies</t>
  </si>
  <si>
    <t>Hospitality</t>
  </si>
  <si>
    <t>Manama, Bahrain</t>
  </si>
  <si>
    <t>Manama Dialogue 2025</t>
  </si>
  <si>
    <t>2/14/26-2/19/26</t>
  </si>
  <si>
    <t>Caliber Financial Services</t>
  </si>
  <si>
    <t>Chandler, AZ</t>
  </si>
  <si>
    <t>Wiring the Rez Conference</t>
  </si>
  <si>
    <t>2/13/2026-2/14/26</t>
  </si>
  <si>
    <t>San Carlos Apache Tribe visit</t>
  </si>
  <si>
    <t>San Carlos Apache Tribe</t>
  </si>
  <si>
    <t>San Carlos, AZ</t>
  </si>
  <si>
    <t>National Center for American Indian Enterprise Development</t>
  </si>
  <si>
    <t>Deputy Assistant Secretary</t>
  </si>
  <si>
    <t>Reservation Economic Summit 2026</t>
  </si>
  <si>
    <t>Kennis Bellmard</t>
  </si>
  <si>
    <t>kyle.green@sol.doi.gov</t>
  </si>
  <si>
    <t>Kyle Green</t>
  </si>
  <si>
    <t>3/29/26 - 3/31/26</t>
  </si>
  <si>
    <t>University of Nevada, Reno</t>
  </si>
  <si>
    <t>Supervisory Research Geologist</t>
  </si>
  <si>
    <t>David Slemmons Lecture Series</t>
  </si>
  <si>
    <t>Richard Briggs</t>
  </si>
  <si>
    <t>Continue from 74</t>
  </si>
  <si>
    <t>University of Delaware</t>
  </si>
  <si>
    <t>Research Geologist</t>
  </si>
  <si>
    <t>Airfare</t>
  </si>
  <si>
    <t>Newark, DE</t>
  </si>
  <si>
    <t>Earth Sciences Seminar</t>
  </si>
  <si>
    <t>Julia McIntosh</t>
  </si>
  <si>
    <t>Princeton University</t>
  </si>
  <si>
    <t>Physical Scientist</t>
  </si>
  <si>
    <t>Princeton, NJ</t>
  </si>
  <si>
    <t>Integrated Watershed Evaluation Framework Hackathon</t>
  </si>
  <si>
    <t>David Lesmes</t>
  </si>
  <si>
    <t>12/14/25 - 12/18/25</t>
  </si>
  <si>
    <t>American Geophysical Union</t>
  </si>
  <si>
    <t>Research Ecologist</t>
  </si>
  <si>
    <t>New Orleans, LA</t>
  </si>
  <si>
    <t>American Geophysical Union Fall Meeting 2025</t>
  </si>
  <si>
    <t>Kimberly Wickland</t>
  </si>
  <si>
    <t>12/15/25 - 12/19/25</t>
  </si>
  <si>
    <t>Research Hydrologist</t>
  </si>
  <si>
    <t>Matthew Thomas</t>
  </si>
  <si>
    <t>12/14/25 - 12/19/25</t>
  </si>
  <si>
    <t>Joel Sankey</t>
  </si>
  <si>
    <t>Continue from 68</t>
  </si>
  <si>
    <t>12/13/25 - 12/19/25</t>
  </si>
  <si>
    <t>Geophysicist</t>
  </si>
  <si>
    <t>American Geophysical Union Fall Meeting 2025 and Council Meeting</t>
  </si>
  <si>
    <t>Dana Peterson</t>
  </si>
  <si>
    <t>12/14/25 - 12/16/25</t>
  </si>
  <si>
    <t>Kristin Jaeger</t>
  </si>
  <si>
    <t>2/21/26 - 2/28/26</t>
  </si>
  <si>
    <t>American Geophysical Union, The Oceanography Society, and the American Society for Limnology and Oceanography</t>
  </si>
  <si>
    <t>Research Oceanographer</t>
  </si>
  <si>
    <t>Glasgow, UK</t>
  </si>
  <si>
    <t>Ocean Sciences 2026 Meeting</t>
  </si>
  <si>
    <t>Christopher Sherwood</t>
  </si>
  <si>
    <t>3/4/26 - 3/6/26</t>
  </si>
  <si>
    <t>American Geophysical Union Council Meeting</t>
  </si>
  <si>
    <t>Continue from 63</t>
  </si>
  <si>
    <t>3/2/26 - 3/7/26</t>
  </si>
  <si>
    <t>National Center for Ecological Analysis and Synthesis</t>
  </si>
  <si>
    <t>Supervisory Research Biologist</t>
  </si>
  <si>
    <t>Gulf Ecosystem Initiative workshop</t>
  </si>
  <si>
    <t>Margaret Lamont</t>
  </si>
  <si>
    <t>William Kendall</t>
  </si>
  <si>
    <t>Continue from 60</t>
  </si>
  <si>
    <t>Parking</t>
  </si>
  <si>
    <t>Research Biologist</t>
  </si>
  <si>
    <t>Melissa Baustian</t>
  </si>
  <si>
    <t>3/1/26 - 3/27/26</t>
  </si>
  <si>
    <t>University of California Santa Barbara</t>
  </si>
  <si>
    <t>Research Civil Engineer</t>
  </si>
  <si>
    <t>Kavli Institute for Theoretical Physics Program in Soft Earth Geophysics Conference</t>
  </si>
  <si>
    <t>Katherine Barnhart</t>
  </si>
  <si>
    <t>Travel fees</t>
  </si>
  <si>
    <t>Continue from 56</t>
  </si>
  <si>
    <t>Fuel</t>
  </si>
  <si>
    <t>1/20/26 - 1/24/26</t>
  </si>
  <si>
    <t>Washington Department of Fish and Wildlife</t>
  </si>
  <si>
    <t>Research Wildlife Biologist</t>
  </si>
  <si>
    <t>Rental Car</t>
  </si>
  <si>
    <t>Yakima, WA</t>
  </si>
  <si>
    <t>Elk and Chronic Wasting Disease Management Meeting</t>
  </si>
  <si>
    <t>Jonathan Cook</t>
  </si>
  <si>
    <t>Continue from 54</t>
  </si>
  <si>
    <t>1/18/26 - 1/23/26</t>
  </si>
  <si>
    <t>Jamie Ashander</t>
  </si>
  <si>
    <t>Continue from 52</t>
  </si>
  <si>
    <t>1/13/26 - 1/16/26</t>
  </si>
  <si>
    <t>Washington State University</t>
  </si>
  <si>
    <t>Senior Data Scientist</t>
  </si>
  <si>
    <t>Pullman, WA</t>
  </si>
  <si>
    <t xml:space="preserve">Invited University Seminar </t>
  </si>
  <si>
    <t>Jacob Zwart</t>
  </si>
  <si>
    <t>12/16/25 - 12/18/25</t>
  </si>
  <si>
    <t>Colorado River Water Users Association</t>
  </si>
  <si>
    <t>Research Statistician</t>
  </si>
  <si>
    <t xml:space="preserve">2025 Colorado River Water Users Association Annual Conference </t>
  </si>
  <si>
    <t>Charles Yackulic</t>
  </si>
  <si>
    <t>1/17/26 - 1/23/26</t>
  </si>
  <si>
    <t>World Organisation for Animal Health</t>
  </si>
  <si>
    <t>Center Director</t>
  </si>
  <si>
    <t>Singapore</t>
  </si>
  <si>
    <t>World Organisation for Animal Health WildNet Meeting</t>
  </si>
  <si>
    <t>LeAnn White</t>
  </si>
  <si>
    <t>12/9/25 - 12/12/25</t>
  </si>
  <si>
    <t>Laval University</t>
  </si>
  <si>
    <t>Quebec City, Quebec, Canada</t>
  </si>
  <si>
    <t>Invited seminar and thesis defense jury member</t>
  </si>
  <si>
    <t>Michelle Walvoord</t>
  </si>
  <si>
    <t>1/20/26 - 1/23/26</t>
  </si>
  <si>
    <t>University of Wisconsin</t>
  </si>
  <si>
    <t>Research Geographer</t>
  </si>
  <si>
    <t>Madison, WI</t>
  </si>
  <si>
    <t>NASA Project Kickoff Meeting</t>
  </si>
  <si>
    <t>Melanie Vanderhoof</t>
  </si>
  <si>
    <t>2/3/26 - 2/5/26</t>
  </si>
  <si>
    <t>Texas Tech University</t>
  </si>
  <si>
    <t>Lubbock, TX</t>
  </si>
  <si>
    <t>Department of Biological Sciences’ Seminar Series invited seminar</t>
  </si>
  <si>
    <t>Wendy Turner</t>
  </si>
  <si>
    <t>3/2/26 - 3/4/26</t>
  </si>
  <si>
    <t>Idaho Chapter American Fisheries Society</t>
  </si>
  <si>
    <t>Research Landscape Ecologist</t>
  </si>
  <si>
    <t>Idaho Falls, ID</t>
  </si>
  <si>
    <t>Workshop on remote sensing of rivers and streams</t>
  </si>
  <si>
    <t>Christian Torgersen</t>
  </si>
  <si>
    <t>2/15/26 - 2/19/26</t>
  </si>
  <si>
    <t>Diversified Communications</t>
  </si>
  <si>
    <t>Denver, CO</t>
  </si>
  <si>
    <t>Geoweek</t>
  </si>
  <si>
    <t>Jason Stoker</t>
  </si>
  <si>
    <t>1/29/26 - 1/30/26</t>
  </si>
  <si>
    <t>University of Texas</t>
  </si>
  <si>
    <t>Research Geophysicist</t>
  </si>
  <si>
    <t>Austin, TX</t>
  </si>
  <si>
    <t>Institute for Geophysics Seminar Series</t>
  </si>
  <si>
    <t>David Shelly</t>
  </si>
  <si>
    <t>3/2/26 - 3/5/26</t>
  </si>
  <si>
    <t>Great Lakes Fishery Commission</t>
  </si>
  <si>
    <t>Research Fish Biologist</t>
  </si>
  <si>
    <t>Ann Arbor, MI</t>
  </si>
  <si>
    <t>Spring meeting of Sea Lamprey Research Board</t>
  </si>
  <si>
    <t>Kelly Robinson</t>
  </si>
  <si>
    <t>2/4/26 - 2/6/26</t>
  </si>
  <si>
    <t xml:space="preserve">Kansas Natural Resource Coalition </t>
  </si>
  <si>
    <t>Texas A&amp;M  University</t>
  </si>
  <si>
    <t>Manhattan, KS</t>
  </si>
  <si>
    <t>Kansas Natural Resources Conference</t>
  </si>
  <si>
    <t>Diana Restrepo-Osorio</t>
  </si>
  <si>
    <t>Continue from 40</t>
  </si>
  <si>
    <t>3/8/26 - 3/11/26</t>
  </si>
  <si>
    <t>Columbia University</t>
  </si>
  <si>
    <t>College Station, TX</t>
  </si>
  <si>
    <t>Scientific Ocean Drilling Coordinating Offices Advisory Board Meeting</t>
  </si>
  <si>
    <t>Stephen Phillips</t>
  </si>
  <si>
    <t>3/23/26 - 3/25/26</t>
  </si>
  <si>
    <t>University of Manitoba</t>
  </si>
  <si>
    <t>Winnipeg, Manitoba, Canada</t>
  </si>
  <si>
    <t>Pollinator Habitat Research Seminar</t>
  </si>
  <si>
    <t>Clint Otto</t>
  </si>
  <si>
    <t>1/19/26 - 1/21/26</t>
  </si>
  <si>
    <t>Duke University</t>
  </si>
  <si>
    <t>Durham, NC</t>
  </si>
  <si>
    <t>Duke Ecology Seminar</t>
  </si>
  <si>
    <t>Michael Osland</t>
  </si>
  <si>
    <t>Ciudad Soil and Water Conservation District</t>
  </si>
  <si>
    <t>Supervisory Research Physical Scientist</t>
  </si>
  <si>
    <t>Albuquerque, NM</t>
  </si>
  <si>
    <t>2026 Land and Water Summit</t>
  </si>
  <si>
    <t>Laura Norman</t>
  </si>
  <si>
    <t>11/18/25 - 11/22/25</t>
  </si>
  <si>
    <t>McGill University</t>
  </si>
  <si>
    <t>Montreal, Quebec, Canada</t>
  </si>
  <si>
    <t>Department of Earth and Planetary Sciences Geotop Seminar Series</t>
  </si>
  <si>
    <t>Patricia Nadeau</t>
  </si>
  <si>
    <t>Continue from 34</t>
  </si>
  <si>
    <t>1/14/26 - 1/16/26</t>
  </si>
  <si>
    <t>Rice University</t>
  </si>
  <si>
    <t>Current Research in Earth, Environmental and Planetary Sciences Seminar on geodetic monitoring and modeling of active volcanoes</t>
  </si>
  <si>
    <t>Emily Montgomery-Brown</t>
  </si>
  <si>
    <t>1/26/26 - 1/31/26</t>
  </si>
  <si>
    <t>Eidgenössische Technische Hochschule Zürich</t>
  </si>
  <si>
    <t>Hilo, HI</t>
  </si>
  <si>
    <t>Kilauea East Rift Zone Workshop</t>
  </si>
  <si>
    <t>2/13/26 - 2/19/26</t>
  </si>
  <si>
    <t>Four Corners Geological Society</t>
  </si>
  <si>
    <t>Geologist</t>
  </si>
  <si>
    <t>Durango, CO</t>
  </si>
  <si>
    <t>Four Corners Geological Society Talk</t>
  </si>
  <si>
    <t>Amit Millo</t>
  </si>
  <si>
    <t>2/5/26 - 2/18/26</t>
  </si>
  <si>
    <t>Australian Microbeam Analysis Society</t>
  </si>
  <si>
    <t>Melbourne, Australia</t>
  </si>
  <si>
    <t>Australian Microbeam Analysis Society XVII Symposium</t>
  </si>
  <si>
    <t>Heather Lowers</t>
  </si>
  <si>
    <t>Continue from 29</t>
  </si>
  <si>
    <t>2/8/26 - 2/9/26</t>
  </si>
  <si>
    <t>Colorado School of Mines</t>
  </si>
  <si>
    <t>Golden, CO</t>
  </si>
  <si>
    <t>Van Tuyl Lecture Series</t>
  </si>
  <si>
    <t>Jacob Lowenstern</t>
  </si>
  <si>
    <t>11/20/25 - 11/26/25</t>
  </si>
  <si>
    <t>Steppe Forward Program</t>
  </si>
  <si>
    <t>Madrid, Spain</t>
  </si>
  <si>
    <t>4th Steppe Forward Technical Conference</t>
  </si>
  <si>
    <t>Todd Katzner</t>
  </si>
  <si>
    <t>1/27/26 - 1/31/26</t>
  </si>
  <si>
    <t>Norwegian University of Science and Technology</t>
  </si>
  <si>
    <t>Trondheim, Norway</t>
  </si>
  <si>
    <t>Research presentation at Department of Biology seminar series and external PhD dissertation examiner</t>
  </si>
  <si>
    <t>Natalie Karouna-Renier</t>
  </si>
  <si>
    <t>2/6/26 - 2/8/26</t>
  </si>
  <si>
    <t>Virginia Tech University</t>
  </si>
  <si>
    <t>Wildlife Disease Research Coordinator</t>
  </si>
  <si>
    <t>Blacksburg, VA</t>
  </si>
  <si>
    <t>23rd Annual Virginia Tech Research Day</t>
  </si>
  <si>
    <t>Maria-Richetta Camille Hopkins</t>
  </si>
  <si>
    <t>3/17/26 - 3/20/26</t>
  </si>
  <si>
    <t>Society for Applied Anthropology</t>
  </si>
  <si>
    <t xml:space="preserve">Research Social Scientist </t>
  </si>
  <si>
    <t>Society for Applied Anthropology Annual Meeting</t>
  </si>
  <si>
    <t>Nicole Herman-Mercer</t>
  </si>
  <si>
    <t>3/15/26 - 3/20/26</t>
  </si>
  <si>
    <t>Lunar and Planetary Institute</t>
  </si>
  <si>
    <t>Technical Information Specialist</t>
  </si>
  <si>
    <t>The Woodlands, TX</t>
  </si>
  <si>
    <t>Lunar and Planetary Science Conference</t>
  </si>
  <si>
    <t>Melody Hartke</t>
  </si>
  <si>
    <t>2/17/26 - 2/20/26</t>
  </si>
  <si>
    <t>British Columbia Conservation Foundation</t>
  </si>
  <si>
    <t>Computational Biologist</t>
  </si>
  <si>
    <t>Nanaimo, BC, Canada</t>
  </si>
  <si>
    <t>Protecting Salmon From Tire Wear Toxicants Workshop 2026</t>
  </si>
  <si>
    <t>Justin Greer</t>
  </si>
  <si>
    <t>11/28/25 - 12/4/25</t>
  </si>
  <si>
    <t>Helmholtz Centre for Environmental Research</t>
  </si>
  <si>
    <t>Leipzig, Germany</t>
  </si>
  <si>
    <t>Workshop: Towards solutions to reduce nutrient fluxes to inland waters and the ocean</t>
  </si>
  <si>
    <t>Christopher Green</t>
  </si>
  <si>
    <t>University of Pittsburgh</t>
  </si>
  <si>
    <t>Research Chemist</t>
  </si>
  <si>
    <t>Department of Geology and Environmental Science seminar</t>
  </si>
  <si>
    <t>Katherine French</t>
  </si>
  <si>
    <t>3/1/26 - 3/4/26</t>
  </si>
  <si>
    <t>Boise State University</t>
  </si>
  <si>
    <t>Research Physical Scientist</t>
  </si>
  <si>
    <t>Boise, ID</t>
  </si>
  <si>
    <t>Geosciences Department Seminar</t>
  </si>
  <si>
    <t>Caitlyn Florentine</t>
  </si>
  <si>
    <t>1/29/26 - 1/31/26</t>
  </si>
  <si>
    <t>Department of Geosciences Seminar</t>
  </si>
  <si>
    <t>Seth Burgess</t>
  </si>
  <si>
    <t>University of Alaska Fairbanks</t>
  </si>
  <si>
    <t>Fairbanks, AK</t>
  </si>
  <si>
    <t>Life Science Seminar</t>
  </si>
  <si>
    <t>Joseph Eisaguirre</t>
  </si>
  <si>
    <t>1/9/26 - 1/25/26</t>
  </si>
  <si>
    <t>University of Clermont Auvergne</t>
  </si>
  <si>
    <t>Clermont-Ferrand, France</t>
  </si>
  <si>
    <t>Winter School - Volcanoes and Health</t>
  </si>
  <si>
    <t>David Damby</t>
  </si>
  <si>
    <t>Renaissance Philanthropy</t>
  </si>
  <si>
    <t>Washington, DC</t>
  </si>
  <si>
    <t>Chimaera Fund Meeting</t>
  </si>
  <si>
    <t>Geoffrey Ellis</t>
  </si>
  <si>
    <t>2/16/26 - 2/21/26</t>
  </si>
  <si>
    <t>Tlingit and Haida Indian Tribes of Alaska</t>
  </si>
  <si>
    <t>Research Economist</t>
  </si>
  <si>
    <t>Juneau, AK</t>
  </si>
  <si>
    <t>2026 Seacoast Indigenous Guardians Network Gathering</t>
  </si>
  <si>
    <t>Aaron Enriquez</t>
  </si>
  <si>
    <t>3/5/26 - 3/7/26</t>
  </si>
  <si>
    <t>University of Alabama</t>
  </si>
  <si>
    <t>Tuscaloosa, AL</t>
  </si>
  <si>
    <t>Department of Geology Invited Talk</t>
  </si>
  <si>
    <t>John Counts</t>
  </si>
  <si>
    <t>3/14/26 - 3/21/26</t>
  </si>
  <si>
    <t>International Continental Scientific Drilling Program</t>
  </si>
  <si>
    <t>Kumamoto, Japan</t>
  </si>
  <si>
    <t>International Continental Scientific Drilling Program Scientific Advisory Panel Meeting</t>
  </si>
  <si>
    <t>Elizabeth Cochran</t>
  </si>
  <si>
    <t>California Institute of Technology</t>
  </si>
  <si>
    <t>Pasadena, CA</t>
  </si>
  <si>
    <t>California Institute of Technology Seminar</t>
  </si>
  <si>
    <t>Timothy Clements</t>
  </si>
  <si>
    <t>3/3/26 - 3/5/26</t>
  </si>
  <si>
    <t>Supervisory Research Ecologist</t>
  </si>
  <si>
    <t>Forest and Wildlife Ecology Department Seminar Series</t>
  </si>
  <si>
    <t>Sarah Carter</t>
  </si>
  <si>
    <t>2/1/26 - 2/6/26</t>
  </si>
  <si>
    <t>Rome, Italy</t>
  </si>
  <si>
    <t>Advisory Committee Meeting</t>
  </si>
  <si>
    <t>Edward Field</t>
  </si>
  <si>
    <t>Istituto Nazionale di Geophysical e Vulcanologia</t>
  </si>
  <si>
    <t>Michael Blanpied</t>
  </si>
  <si>
    <t>2/24/26 - 2/27/26</t>
  </si>
  <si>
    <t>Desert Tortoise Council</t>
  </si>
  <si>
    <t>51st Desert Tortoise Council Symposium</t>
  </si>
  <si>
    <t>Kristin Berry</t>
  </si>
  <si>
    <t>1/7/26 - 1/9/26</t>
  </si>
  <si>
    <t>University of Washington</t>
  </si>
  <si>
    <t>Department of Earth and Space Sciences Seminar</t>
  </si>
  <si>
    <t>Beth Bartel</t>
  </si>
  <si>
    <t>1/5/26 - 1/10/26</t>
  </si>
  <si>
    <t>Hard Problems in Soft Earth Geophysics Conference</t>
  </si>
  <si>
    <t>3/15/26 - 3/21/26</t>
  </si>
  <si>
    <t>The American Association of Geographers</t>
  </si>
  <si>
    <t>Geographer</t>
  </si>
  <si>
    <t>Texas A&amp;M University</t>
  </si>
  <si>
    <t>American Association of Geographers 2026 Annual Meeting</t>
  </si>
  <si>
    <t>Samantha Arundel</t>
  </si>
  <si>
    <t>2/4/26 - 2/7/26</t>
  </si>
  <si>
    <t>Arizona State University</t>
  </si>
  <si>
    <t>Tempe, AZ</t>
  </si>
  <si>
    <t>Workshop on GeoAI</t>
  </si>
  <si>
    <t>2/23/26 - 3/1/26</t>
  </si>
  <si>
    <t>University of Florida</t>
  </si>
  <si>
    <t>Ecologist</t>
  </si>
  <si>
    <t>Gainesville, FL</t>
  </si>
  <si>
    <t>University of Florida Water Institute Symposium</t>
  </si>
  <si>
    <t>Alison Appling</t>
  </si>
  <si>
    <t>11/16/25 - 11/18/25</t>
  </si>
  <si>
    <t>Pennsylvania State University</t>
  </si>
  <si>
    <t>Supervisory Physical Scientist</t>
  </si>
  <si>
    <t>University Park, PA</t>
  </si>
  <si>
    <t>Earth and Environmental Systems Institute Invited Talk</t>
  </si>
  <si>
    <t>Elisa Alonso</t>
  </si>
  <si>
    <t>sabrina.gray@sol.doi.gov</t>
  </si>
  <si>
    <t>Sabrina Gray</t>
  </si>
  <si>
    <t>Reporting Period - October 1, 2025 - March 31, 2026</t>
  </si>
  <si>
    <t>REPORTING PERIOD: OCTOBER 1, 2025- MARCH 31, 2026</t>
  </si>
  <si>
    <t>U.S. Geological Survey (USGS)</t>
  </si>
  <si>
    <t>Office of the Secretary (OS) / Office of the Solicitor (SOL)</t>
  </si>
  <si>
    <t>Office of Surface Mining Reclamation and Enforcement (OSMRE)</t>
  </si>
  <si>
    <t>Bureau of Land Management (BLM)</t>
  </si>
  <si>
    <t>Bureau of Ocean Energy Management (BOEM)</t>
  </si>
  <si>
    <t>Bureau of Safety and Environmental Enforcement (BSEE)</t>
  </si>
  <si>
    <t>Bureau of Trust Funds Administration (BTFA)</t>
  </si>
  <si>
    <t>U.S. Fish and Wildlife Service (FWS)</t>
  </si>
  <si>
    <t>National Indian Gaming Commission (NIGC)</t>
  </si>
  <si>
    <t>NATIONAL PARK SERVICE (NPS)</t>
  </si>
  <si>
    <t>Office of Natural Resources Revenue (ONRR)</t>
  </si>
  <si>
    <t>August Immel</t>
  </si>
  <si>
    <t>august.immel@sol.doi.gov</t>
  </si>
  <si>
    <t>Armando Acosta</t>
  </si>
  <si>
    <t>armando.acosta@nigc.gov</t>
  </si>
  <si>
    <t>3/30/26 - 3/31/26</t>
  </si>
  <si>
    <t>Istituto Nazionale di Geofisical e Vulcanologia</t>
  </si>
  <si>
    <t xml:space="preserve">Registration Fee </t>
  </si>
  <si>
    <t>Brittany Kelm</t>
  </si>
  <si>
    <t>Senior Advisor (NEDC Detailee)</t>
  </si>
  <si>
    <t>Peter Lake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</si>
</sst>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26">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s>
  <cellStyleXfs count="15">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cellStyleXfs>
  <cellXfs count="252">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3" fillId="0" borderId="0" xfId="0" applyFont="1" applyAlignment="1">
      <alignment vertical="center"/>
    </xf>
    <xf numFmtId="0" fontId="0" fillId="0" borderId="39" xfId="0" applyBorder="1"/>
    <xf numFmtId="0" fontId="4" fillId="2" borderId="27" xfId="8">
      <alignment horizontal="center" vertical="center"/>
    </xf>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4" fillId="5" borderId="10" xfId="12">
      <alignment vertical="center" wrapText="1"/>
    </xf>
    <xf numFmtId="0" fontId="6" fillId="0" borderId="2" xfId="0" applyFont="1" applyBorder="1"/>
    <xf numFmtId="0" fontId="0" fillId="0" borderId="3" xfId="0" applyBorder="1"/>
    <xf numFmtId="0" fontId="0" fillId="0" borderId="29" xfId="0" applyBorder="1"/>
    <xf numFmtId="0" fontId="0" fillId="0" borderId="12"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4" fillId="5" borderId="23" xfId="11">
      <alignment vertical="center" wrapText="1"/>
    </xf>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4" fillId="5" borderId="22" xfId="11" applyBorder="1">
      <alignmen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4" fillId="5" borderId="18" xfId="11" applyBorder="1">
      <alignment vertical="center" wrapText="1"/>
    </xf>
    <xf numFmtId="0" fontId="0" fillId="5" borderId="0" xfId="0" applyFill="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55"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7"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6" xfId="0" applyNumberFormat="1" applyFont="1" applyFill="1" applyBorder="1" applyAlignment="1">
      <alignment horizontal="right" vertical="center"/>
    </xf>
    <xf numFmtId="0" fontId="1" fillId="4" borderId="20"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54" xfId="0" applyFont="1" applyFill="1" applyBorder="1" applyAlignment="1">
      <alignment horizontal="left" vertical="center" wrapText="1"/>
    </xf>
    <xf numFmtId="0" fontId="1" fillId="4" borderId="54" xfId="0" applyFont="1" applyFill="1" applyBorder="1" applyAlignment="1">
      <alignment horizontal="center" vertical="center"/>
    </xf>
    <xf numFmtId="6" fontId="1" fillId="4" borderId="54" xfId="0" applyNumberFormat="1" applyFont="1" applyFill="1" applyBorder="1" applyAlignment="1">
      <alignment horizontal="right" vertical="center"/>
    </xf>
    <xf numFmtId="6" fontId="1" fillId="4" borderId="62" xfId="14" applyNumberFormat="1" applyFill="1" applyBorder="1">
      <alignment horizontal="left" vertical="center" wrapText="1"/>
      <protection locked="0"/>
    </xf>
    <xf numFmtId="8" fontId="1" fillId="4" borderId="26" xfId="14" applyNumberFormat="1" applyFill="1" applyBorder="1">
      <alignment horizontal="left" vertical="center" wrapText="1"/>
      <protection locked="0"/>
    </xf>
    <xf numFmtId="14" fontId="1" fillId="4" borderId="20" xfId="14" applyNumberFormat="1" applyFill="1" applyBorder="1">
      <alignment horizontal="left" vertical="center" wrapText="1"/>
      <protection locked="0"/>
    </xf>
    <xf numFmtId="6" fontId="1" fillId="4" borderId="26"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8" fontId="1" fillId="4" borderId="55" xfId="14" applyNumberFormat="1" applyFill="1" applyBorder="1">
      <alignment horizontal="left" vertical="center" wrapText="1"/>
      <protection locked="0"/>
    </xf>
    <xf numFmtId="14" fontId="1" fillId="4" borderId="18" xfId="14" applyNumberFormat="1">
      <alignment horizontal="left" vertical="center" wrapText="1"/>
      <protection locked="0"/>
    </xf>
    <xf numFmtId="14" fontId="1" fillId="4" borderId="25" xfId="14" applyNumberFormat="1" applyFill="1" applyBorder="1">
      <alignment horizontal="left" vertical="center" wrapText="1"/>
      <protection locked="0"/>
    </xf>
    <xf numFmtId="3" fontId="0" fillId="0" borderId="0" xfId="0" applyNumberFormat="1"/>
    <xf numFmtId="164" fontId="0" fillId="0" borderId="0" xfId="0" applyNumberFormat="1"/>
    <xf numFmtId="164" fontId="1" fillId="4" borderId="49" xfId="14" applyNumberFormat="1" applyFill="1" applyBorder="1">
      <alignment horizontal="left" vertical="center" wrapText="1"/>
      <protection locked="0"/>
    </xf>
    <xf numFmtId="0" fontId="1" fillId="4" borderId="48" xfId="14" applyFill="1" applyBorder="1" applyAlignment="1">
      <alignment horizontal="center" vertical="center" wrapText="1"/>
      <protection locked="0"/>
    </xf>
    <xf numFmtId="164" fontId="1" fillId="4" borderId="26" xfId="14" applyNumberFormat="1" applyFill="1" applyBorder="1">
      <alignment horizontal="left" vertical="center" wrapText="1"/>
      <protection locked="0"/>
    </xf>
    <xf numFmtId="0" fontId="1" fillId="4" borderId="10" xfId="14" applyFill="1" applyBorder="1" applyAlignment="1">
      <alignment horizontal="center" vertical="center" wrapText="1"/>
      <protection locked="0"/>
    </xf>
    <xf numFmtId="164" fontId="1" fillId="4" borderId="62" xfId="14" applyNumberFormat="1" applyFill="1" applyBorder="1">
      <alignment horizontal="left" vertical="center" wrapText="1"/>
      <protection locked="0"/>
    </xf>
    <xf numFmtId="0" fontId="1" fillId="4" borderId="55" xfId="14" applyFill="1" applyBorder="1" applyAlignment="1">
      <alignment horizontal="center" vertical="center" wrapText="1"/>
      <protection locked="0"/>
    </xf>
    <xf numFmtId="164" fontId="1" fillId="5" borderId="63" xfId="14" applyNumberFormat="1" applyFill="1" applyBorder="1" applyProtection="1">
      <alignment horizontal="left" vertical="center" wrapText="1"/>
    </xf>
    <xf numFmtId="0" fontId="1" fillId="5" borderId="24" xfId="14" applyFill="1" applyBorder="1" applyAlignment="1" applyProtection="1">
      <alignment horizontal="center" vertical="center" wrapText="1"/>
    </xf>
    <xf numFmtId="0" fontId="1" fillId="6" borderId="12" xfId="14" applyFill="1" applyBorder="1" applyAlignment="1">
      <alignment horizontal="center" vertical="center" wrapText="1"/>
      <protection locked="0"/>
    </xf>
    <xf numFmtId="0" fontId="1" fillId="6" borderId="51" xfId="14" applyFill="1" applyBorder="1" applyAlignment="1">
      <alignment horizontal="center" vertical="center" wrapText="1"/>
      <protection locked="0"/>
    </xf>
    <xf numFmtId="0" fontId="4" fillId="2" borderId="51" xfId="9" applyBorder="1">
      <alignment horizontal="center" vertical="center" wrapText="1"/>
    </xf>
    <xf numFmtId="0" fontId="0" fillId="0" borderId="56" xfId="0" applyBorder="1"/>
    <xf numFmtId="0" fontId="18" fillId="6" borderId="29" xfId="0" applyFont="1" applyFill="1" applyBorder="1" applyAlignment="1" applyProtection="1">
      <alignment horizontal="center"/>
      <protection locked="0"/>
    </xf>
    <xf numFmtId="0" fontId="0" fillId="0" borderId="0" xfId="0"/>
    <xf numFmtId="0" fontId="19" fillId="6" borderId="29" xfId="0" applyFont="1" applyFill="1" applyBorder="1" applyAlignment="1" applyProtection="1">
      <alignment horizontal="center"/>
      <protection locked="0"/>
    </xf>
    <xf numFmtId="0" fontId="0" fillId="0" borderId="12"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5" borderId="23" xfId="11">
      <alignment vertical="center" wrapText="1"/>
    </xf>
    <xf numFmtId="0" fontId="4" fillId="5" borderId="10" xfId="12">
      <alignment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4" fillId="2" borderId="51" xfId="8" applyBorder="1" applyAlignment="1">
      <alignment horizontal="center"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14" xfId="0" applyBorder="1"/>
    <xf numFmtId="0" fontId="4" fillId="5" borderId="21" xfId="11" applyBorder="1">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2" borderId="37" xfId="9" applyBorder="1">
      <alignment horizontal="center" vertical="center" wrapText="1"/>
    </xf>
    <xf numFmtId="0" fontId="0" fillId="0" borderId="58" xfId="0" applyBorder="1"/>
    <xf numFmtId="0" fontId="4" fillId="2" borderId="56" xfId="8" applyBorder="1" applyAlignment="1">
      <alignment horizontal="center" vertical="center" wrapText="1"/>
    </xf>
    <xf numFmtId="0" fontId="4" fillId="2" borderId="56" xfId="9" applyBorder="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4" fillId="5" borderId="18" xfId="11" applyBorder="1">
      <alignment vertic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0" fillId="0" borderId="64" xfId="0" applyBorder="1"/>
    <xf numFmtId="0" fontId="0" fillId="0" borderId="65" xfId="0" applyBorder="1"/>
    <xf numFmtId="0" fontId="6" fillId="6" borderId="16" xfId="10" applyBorder="1">
      <alignment wrapText="1"/>
      <protection locked="0"/>
    </xf>
    <xf numFmtId="0" fontId="6" fillId="6" borderId="53" xfId="10" applyBorder="1">
      <alignment wrapText="1"/>
      <protection locked="0"/>
    </xf>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lignment horizontal="center" vertical="center" wrapText="1"/>
    </xf>
    <xf numFmtId="0" fontId="0" fillId="0" borderId="57" xfId="0" applyBorder="1"/>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6" fillId="5" borderId="64" xfId="13" applyFill="1" applyBorder="1">
      <alignment horizontal="center" vertical="center"/>
    </xf>
    <xf numFmtId="0" fontId="6" fillId="5" borderId="65" xfId="13" applyFill="1" applyBorder="1">
      <alignment horizontal="center" vertical="center"/>
    </xf>
    <xf numFmtId="0" fontId="4" fillId="5" borderId="22" xfId="11" applyBorder="1">
      <alignment vertical="center" wrapText="1"/>
    </xf>
    <xf numFmtId="0" fontId="4" fillId="5" borderId="24" xfId="11" applyBorder="1">
      <alignment vertical="center" wrapText="1"/>
    </xf>
    <xf numFmtId="0" fontId="1" fillId="4" borderId="0" xfId="0" applyFont="1" applyFill="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xf numFmtId="0" fontId="0" fillId="0" borderId="57" xfId="0" applyBorder="1" applyAlignment="1">
      <alignment horizontal="center"/>
    </xf>
    <xf numFmtId="0" fontId="0" fillId="0" borderId="58" xfId="0" applyBorder="1" applyAlignment="1">
      <alignment horizontal="center"/>
    </xf>
  </cellXfs>
  <cellStyles count="15">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2.5"/>
  <cols>
    <col min="1" max="1" width="3.453125" customWidth="1"/>
    <col min="2" max="2" width="3.36328125" customWidth="1"/>
  </cols>
  <sheetData>
    <row r="1" spans="1:13">
      <c r="A1" s="210" t="s">
        <v>299</v>
      </c>
      <c r="B1" s="211"/>
      <c r="C1" s="211"/>
      <c r="D1" s="211"/>
      <c r="E1" s="211"/>
      <c r="F1" s="211"/>
      <c r="G1" s="211"/>
      <c r="H1" s="211"/>
      <c r="I1" s="211"/>
      <c r="J1" s="211"/>
      <c r="K1" s="211"/>
      <c r="L1" s="211"/>
      <c r="M1" s="212"/>
    </row>
    <row r="2" spans="1:13">
      <c r="A2" s="213"/>
      <c r="B2" s="214"/>
      <c r="C2" s="214"/>
      <c r="D2" s="214"/>
      <c r="E2" s="214"/>
      <c r="F2" s="214"/>
      <c r="G2" s="214"/>
      <c r="H2" s="214"/>
      <c r="I2" s="214"/>
      <c r="J2" s="214"/>
      <c r="K2" s="214"/>
      <c r="L2" s="214"/>
      <c r="M2" s="215"/>
    </row>
    <row r="3" spans="1:13">
      <c r="A3" s="216"/>
      <c r="B3" s="217"/>
      <c r="C3" s="217"/>
      <c r="D3" s="217"/>
      <c r="E3" s="217"/>
      <c r="F3" s="217"/>
      <c r="G3" s="217"/>
      <c r="H3" s="217"/>
      <c r="I3" s="217"/>
      <c r="J3" s="217"/>
      <c r="K3" s="217"/>
      <c r="L3" s="217"/>
      <c r="M3" s="218"/>
    </row>
    <row r="4" spans="1:13" ht="52.5" customHeight="1">
      <c r="A4" s="221" t="s">
        <v>305</v>
      </c>
      <c r="B4" s="221"/>
      <c r="C4" s="221"/>
      <c r="D4" s="221"/>
      <c r="E4" s="221"/>
      <c r="F4" s="221"/>
      <c r="G4" s="221"/>
      <c r="H4" s="221"/>
      <c r="I4" s="221"/>
      <c r="J4" s="221"/>
      <c r="K4" s="221"/>
      <c r="L4" s="221"/>
      <c r="M4" s="221"/>
    </row>
    <row r="5" spans="1:13">
      <c r="A5" s="6"/>
      <c r="B5" s="6"/>
      <c r="C5" s="6"/>
      <c r="D5" s="6"/>
      <c r="E5" s="6"/>
      <c r="F5" s="6"/>
      <c r="G5" s="6"/>
      <c r="H5" s="6"/>
      <c r="I5" s="6"/>
      <c r="J5" s="6"/>
      <c r="K5" s="6"/>
      <c r="L5" s="6"/>
      <c r="M5" s="6"/>
    </row>
    <row r="6" spans="1:13" ht="63" customHeight="1">
      <c r="A6" s="219" t="s">
        <v>330</v>
      </c>
      <c r="B6" s="219"/>
      <c r="C6" s="219"/>
      <c r="D6" s="219"/>
      <c r="E6" s="219"/>
      <c r="F6" s="219"/>
      <c r="G6" s="219"/>
      <c r="H6" s="219"/>
      <c r="I6" s="219"/>
      <c r="J6" s="219"/>
      <c r="K6" s="219"/>
      <c r="L6" s="219"/>
      <c r="M6" s="219"/>
    </row>
    <row r="7" spans="1:13">
      <c r="A7" s="6"/>
      <c r="B7" s="6"/>
      <c r="C7" s="6"/>
      <c r="D7" s="6"/>
      <c r="E7" s="6"/>
      <c r="F7" s="6"/>
      <c r="G7" s="6"/>
      <c r="H7" s="6"/>
      <c r="I7" s="6"/>
      <c r="J7" s="6"/>
      <c r="K7" s="6"/>
      <c r="L7" s="6"/>
      <c r="M7" s="6"/>
    </row>
    <row r="8" spans="1:13" ht="42" customHeight="1">
      <c r="A8" s="220" t="s">
        <v>300</v>
      </c>
      <c r="B8" s="220"/>
      <c r="C8" s="220"/>
      <c r="D8" s="220"/>
      <c r="E8" s="220"/>
      <c r="F8" s="220"/>
      <c r="G8" s="220"/>
      <c r="H8" s="220"/>
      <c r="I8" s="220"/>
      <c r="J8" s="220"/>
      <c r="K8" s="220"/>
      <c r="L8" s="220"/>
      <c r="M8" s="220"/>
    </row>
    <row r="9" spans="1:13">
      <c r="A9" s="6"/>
      <c r="B9" s="6"/>
      <c r="C9" s="6"/>
      <c r="D9" s="6"/>
      <c r="E9" s="6"/>
      <c r="F9" s="6"/>
      <c r="G9" s="6"/>
      <c r="H9" s="6"/>
      <c r="I9" s="6"/>
      <c r="J9" s="6"/>
      <c r="K9" s="6"/>
      <c r="L9" s="6"/>
      <c r="M9" s="6"/>
    </row>
    <row r="10" spans="1:13" ht="15.5">
      <c r="A10" s="39" t="s">
        <v>306</v>
      </c>
      <c r="B10" s="6"/>
      <c r="C10" s="6"/>
      <c r="D10" s="6"/>
      <c r="E10" s="6"/>
      <c r="F10" s="6"/>
      <c r="G10" s="6"/>
      <c r="H10" s="6"/>
      <c r="I10" s="6"/>
      <c r="J10" s="6"/>
      <c r="K10" s="6"/>
      <c r="L10" s="6"/>
      <c r="M10" s="6"/>
    </row>
    <row r="11" spans="1:13" ht="13">
      <c r="A11" s="34"/>
      <c r="B11" s="6"/>
      <c r="C11" s="6"/>
      <c r="D11" s="6"/>
      <c r="E11" s="6"/>
      <c r="F11" s="6"/>
      <c r="G11" s="6"/>
      <c r="H11" s="6"/>
      <c r="I11" s="6"/>
      <c r="J11" s="6"/>
      <c r="K11" s="6"/>
      <c r="L11" s="6"/>
      <c r="M11" s="6"/>
    </row>
    <row r="12" spans="1:13" s="38" customFormat="1" ht="13">
      <c r="A12" s="37" t="s">
        <v>301</v>
      </c>
      <c r="B12" s="34"/>
      <c r="C12" s="34"/>
      <c r="D12" s="34"/>
      <c r="E12" s="34"/>
      <c r="F12" s="34"/>
      <c r="G12" s="34"/>
      <c r="H12" s="34"/>
      <c r="I12" s="34"/>
      <c r="J12" s="34"/>
      <c r="K12" s="34"/>
      <c r="L12" s="34"/>
      <c r="M12" s="34"/>
    </row>
    <row r="13" spans="1:13" ht="30" customHeight="1">
      <c r="A13" s="8"/>
      <c r="B13" s="207" t="s">
        <v>302</v>
      </c>
      <c r="C13" s="208"/>
      <c r="D13" s="208"/>
      <c r="E13" s="208"/>
      <c r="F13" s="208"/>
      <c r="G13" s="208"/>
      <c r="H13" s="208"/>
      <c r="I13" s="208"/>
      <c r="J13" s="208"/>
      <c r="K13" s="208"/>
      <c r="L13" s="208"/>
      <c r="M13" s="208"/>
    </row>
    <row r="14" spans="1:13" ht="30" customHeight="1">
      <c r="A14" s="8"/>
      <c r="B14" s="8" t="s">
        <v>27</v>
      </c>
      <c r="C14" s="207" t="s">
        <v>52</v>
      </c>
      <c r="D14" s="207"/>
      <c r="E14" s="207"/>
      <c r="F14" s="207"/>
      <c r="G14" s="207"/>
      <c r="H14" s="207"/>
      <c r="I14" s="207"/>
      <c r="J14" s="207"/>
      <c r="K14" s="207"/>
      <c r="L14" s="207"/>
      <c r="M14" s="207"/>
    </row>
    <row r="15" spans="1:13" ht="25.5" customHeight="1">
      <c r="A15" s="7"/>
      <c r="B15" s="8" t="s">
        <v>27</v>
      </c>
      <c r="C15" s="207" t="s">
        <v>41</v>
      </c>
      <c r="D15" s="207"/>
      <c r="E15" s="207"/>
      <c r="F15" s="207"/>
      <c r="G15" s="207"/>
      <c r="H15" s="207"/>
      <c r="I15" s="207"/>
      <c r="J15" s="207"/>
      <c r="K15" s="207"/>
      <c r="L15" s="207"/>
      <c r="M15" s="207"/>
    </row>
    <row r="16" spans="1:13" ht="36.75" customHeight="1">
      <c r="A16" s="7"/>
      <c r="B16" s="8" t="s">
        <v>27</v>
      </c>
      <c r="C16" s="207" t="s">
        <v>331</v>
      </c>
      <c r="D16" s="207"/>
      <c r="E16" s="207"/>
      <c r="F16" s="207"/>
      <c r="G16" s="207"/>
      <c r="H16" s="207"/>
      <c r="I16" s="207"/>
      <c r="J16" s="207"/>
      <c r="K16" s="207"/>
      <c r="L16" s="207"/>
      <c r="M16" s="207"/>
    </row>
    <row r="17" spans="1:13" ht="16.5" customHeight="1">
      <c r="A17" s="37" t="s">
        <v>313</v>
      </c>
      <c r="B17" s="6"/>
      <c r="C17" s="6"/>
      <c r="D17" s="6"/>
      <c r="E17" s="6"/>
      <c r="F17" s="6"/>
      <c r="G17" s="6"/>
      <c r="H17" s="6"/>
      <c r="I17" s="6"/>
      <c r="J17" s="6"/>
      <c r="K17" s="6"/>
      <c r="L17" s="6"/>
      <c r="M17" s="6"/>
    </row>
    <row r="18" spans="1:13" ht="34.5" customHeight="1">
      <c r="A18" s="8"/>
      <c r="B18" s="222" t="s">
        <v>308</v>
      </c>
      <c r="C18" s="223"/>
      <c r="D18" s="223"/>
      <c r="E18" s="223"/>
      <c r="F18" s="223"/>
      <c r="G18" s="223"/>
      <c r="H18" s="223"/>
      <c r="I18" s="223"/>
      <c r="J18" s="223"/>
      <c r="K18" s="223"/>
      <c r="L18" s="223"/>
      <c r="M18" s="223"/>
    </row>
    <row r="19" spans="1:13" ht="21.75" customHeight="1">
      <c r="A19" s="7"/>
      <c r="B19" s="8" t="s">
        <v>27</v>
      </c>
      <c r="C19" s="207" t="s">
        <v>51</v>
      </c>
      <c r="D19" s="207"/>
      <c r="E19" s="207"/>
      <c r="F19" s="207"/>
      <c r="G19" s="207"/>
      <c r="H19" s="207"/>
      <c r="I19" s="207"/>
      <c r="J19" s="207"/>
      <c r="K19" s="207"/>
      <c r="L19" s="207"/>
      <c r="M19" s="207"/>
    </row>
    <row r="20" spans="1:13" ht="71.25" customHeight="1">
      <c r="A20" s="7"/>
      <c r="B20" s="8" t="s">
        <v>27</v>
      </c>
      <c r="C20" s="207" t="s">
        <v>309</v>
      </c>
      <c r="D20" s="208"/>
      <c r="E20" s="208"/>
      <c r="F20" s="208"/>
      <c r="G20" s="208"/>
      <c r="H20" s="208"/>
      <c r="I20" s="208"/>
      <c r="J20" s="208"/>
      <c r="K20" s="208"/>
      <c r="L20" s="208"/>
      <c r="M20" s="208"/>
    </row>
    <row r="21" spans="1:13" ht="27.75" customHeight="1">
      <c r="A21" s="7"/>
      <c r="B21" s="8" t="s">
        <v>27</v>
      </c>
      <c r="C21" s="207" t="s">
        <v>29</v>
      </c>
      <c r="D21" s="208"/>
      <c r="E21" s="208"/>
      <c r="F21" s="208"/>
      <c r="G21" s="208"/>
      <c r="H21" s="208"/>
      <c r="I21" s="208"/>
      <c r="J21" s="208"/>
      <c r="K21" s="208"/>
      <c r="L21" s="208"/>
      <c r="M21" s="208"/>
    </row>
    <row r="22" spans="1:13" ht="23.25" customHeight="1">
      <c r="A22" s="37" t="s">
        <v>42</v>
      </c>
      <c r="B22" s="8"/>
      <c r="C22" s="67"/>
      <c r="D22" s="67"/>
      <c r="E22" s="67"/>
      <c r="F22" s="67"/>
      <c r="G22" s="67"/>
      <c r="H22" s="67"/>
      <c r="I22" s="67"/>
      <c r="J22" s="67"/>
      <c r="K22" s="67"/>
      <c r="L22" s="67"/>
      <c r="M22" s="67"/>
    </row>
    <row r="23" spans="1:13" ht="44.25" customHeight="1">
      <c r="A23" s="8"/>
      <c r="B23" s="222" t="s">
        <v>316</v>
      </c>
      <c r="C23" s="223"/>
      <c r="D23" s="223"/>
      <c r="E23" s="223"/>
      <c r="F23" s="223"/>
      <c r="G23" s="223"/>
      <c r="H23" s="223"/>
      <c r="I23" s="223"/>
      <c r="J23" s="223"/>
      <c r="K23" s="223"/>
      <c r="L23" s="223"/>
      <c r="M23" s="223"/>
    </row>
    <row r="24" spans="1:13" ht="19.5" customHeight="1">
      <c r="A24" s="8"/>
      <c r="B24" s="43" t="s">
        <v>312</v>
      </c>
      <c r="C24" s="43"/>
      <c r="D24" s="43"/>
      <c r="E24" s="43"/>
      <c r="F24" s="43"/>
      <c r="G24" s="43"/>
      <c r="H24" s="43"/>
      <c r="I24" s="43"/>
      <c r="J24" s="43"/>
      <c r="K24" s="43"/>
      <c r="L24" s="43"/>
      <c r="M24" s="43"/>
    </row>
    <row r="25" spans="1:13" ht="19.5" customHeight="1">
      <c r="A25" s="8"/>
      <c r="B25" s="8" t="s">
        <v>27</v>
      </c>
      <c r="C25" s="225" t="s">
        <v>332</v>
      </c>
      <c r="D25" s="225"/>
      <c r="E25" s="225"/>
      <c r="F25" s="225"/>
      <c r="G25" s="225"/>
      <c r="H25" s="225"/>
      <c r="I25" s="225"/>
      <c r="J25" s="225"/>
      <c r="K25" s="225"/>
      <c r="L25" s="225"/>
      <c r="M25" s="225"/>
    </row>
    <row r="26" spans="1:13" ht="34.5" customHeight="1">
      <c r="A26" s="8"/>
      <c r="B26" s="8" t="s">
        <v>27</v>
      </c>
      <c r="C26" s="207" t="s">
        <v>29</v>
      </c>
      <c r="D26" s="208"/>
      <c r="E26" s="208"/>
      <c r="F26" s="208"/>
      <c r="G26" s="208"/>
      <c r="H26" s="208"/>
      <c r="I26" s="208"/>
      <c r="J26" s="208"/>
      <c r="K26" s="208"/>
      <c r="L26" s="208"/>
      <c r="M26" s="208"/>
    </row>
    <row r="27" spans="1:13" ht="16.5" customHeight="1">
      <c r="A27" s="8"/>
      <c r="B27" s="224" t="s">
        <v>310</v>
      </c>
      <c r="C27" s="224"/>
      <c r="D27" s="224"/>
      <c r="E27" s="224"/>
      <c r="F27" s="224"/>
      <c r="G27" s="224"/>
      <c r="H27" s="224"/>
      <c r="I27" s="224"/>
      <c r="J27" s="224"/>
      <c r="K27" s="224"/>
      <c r="L27" s="224"/>
      <c r="M27" s="224"/>
    </row>
    <row r="28" spans="1:13" ht="18.75" customHeight="1">
      <c r="A28" s="8"/>
      <c r="B28" s="8" t="s">
        <v>27</v>
      </c>
      <c r="C28" s="207" t="s">
        <v>304</v>
      </c>
      <c r="D28" s="208"/>
      <c r="E28" s="208"/>
      <c r="F28" s="208"/>
      <c r="G28" s="208"/>
      <c r="H28" s="208"/>
      <c r="I28" s="208"/>
      <c r="J28" s="208"/>
      <c r="K28" s="208"/>
      <c r="L28" s="208"/>
      <c r="M28" s="208"/>
    </row>
    <row r="29" spans="1:13" ht="30" customHeight="1">
      <c r="A29" s="8"/>
      <c r="B29" s="8" t="s">
        <v>27</v>
      </c>
      <c r="C29" s="207" t="s">
        <v>303</v>
      </c>
      <c r="D29" s="207"/>
      <c r="E29" s="207"/>
      <c r="F29" s="207"/>
      <c r="G29" s="207"/>
      <c r="H29" s="207"/>
      <c r="I29" s="207"/>
      <c r="J29" s="207"/>
      <c r="K29" s="207"/>
      <c r="L29" s="207"/>
      <c r="M29" s="207"/>
    </row>
    <row r="30" spans="1:13" ht="92.25" customHeight="1">
      <c r="A30" s="8"/>
      <c r="B30" s="8"/>
      <c r="C30" s="35" t="s">
        <v>27</v>
      </c>
      <c r="D30" s="207" t="s">
        <v>333</v>
      </c>
      <c r="E30" s="207"/>
      <c r="F30" s="207"/>
      <c r="G30" s="207"/>
      <c r="H30" s="207"/>
      <c r="I30" s="207"/>
      <c r="J30" s="207"/>
      <c r="K30" s="207"/>
      <c r="L30" s="207"/>
      <c r="M30" s="207"/>
    </row>
    <row r="31" spans="1:13" ht="15.75" customHeight="1">
      <c r="A31" s="8"/>
      <c r="B31" s="224" t="s">
        <v>43</v>
      </c>
      <c r="C31" s="224"/>
      <c r="D31" s="224"/>
      <c r="E31" s="224"/>
      <c r="F31" s="224"/>
      <c r="G31" s="224"/>
      <c r="H31" s="224"/>
      <c r="I31" s="224"/>
      <c r="J31" s="224"/>
      <c r="K31" s="224"/>
      <c r="L31" s="224"/>
      <c r="M31" s="224"/>
    </row>
    <row r="32" spans="1:13" ht="44.25" customHeight="1">
      <c r="A32" s="8"/>
      <c r="B32" s="8" t="s">
        <v>27</v>
      </c>
      <c r="C32" s="207" t="s">
        <v>314</v>
      </c>
      <c r="D32" s="208"/>
      <c r="E32" s="208"/>
      <c r="F32" s="208"/>
      <c r="G32" s="208"/>
      <c r="H32" s="208"/>
      <c r="I32" s="208"/>
      <c r="J32" s="208"/>
      <c r="K32" s="208"/>
      <c r="L32" s="208"/>
      <c r="M32" s="208"/>
    </row>
    <row r="33" spans="1:15" ht="45" customHeight="1">
      <c r="A33" s="8"/>
      <c r="B33" s="8" t="s">
        <v>27</v>
      </c>
      <c r="C33" s="207" t="s">
        <v>311</v>
      </c>
      <c r="D33" s="207"/>
      <c r="E33" s="207"/>
      <c r="F33" s="207"/>
      <c r="G33" s="207"/>
      <c r="H33" s="207"/>
      <c r="I33" s="207"/>
      <c r="J33" s="207"/>
      <c r="K33" s="207"/>
      <c r="L33" s="207"/>
      <c r="M33" s="207"/>
    </row>
    <row r="34" spans="1:15" ht="20.25" customHeight="1">
      <c r="A34" s="8"/>
      <c r="B34" s="224" t="s">
        <v>44</v>
      </c>
      <c r="C34" s="224"/>
      <c r="D34" s="224"/>
      <c r="E34" s="224"/>
      <c r="F34" s="224"/>
      <c r="G34" s="224"/>
      <c r="H34" s="224"/>
      <c r="I34" s="224"/>
      <c r="J34" s="224"/>
      <c r="K34" s="224"/>
      <c r="L34" s="224"/>
      <c r="M34" s="224"/>
    </row>
    <row r="35" spans="1:15" ht="25.5" customHeight="1">
      <c r="A35" s="8"/>
      <c r="B35" s="8" t="s">
        <v>27</v>
      </c>
      <c r="C35" s="207" t="s">
        <v>350</v>
      </c>
      <c r="D35" s="208"/>
      <c r="E35" s="208"/>
      <c r="F35" s="208"/>
      <c r="G35" s="208"/>
      <c r="H35" s="208"/>
      <c r="I35" s="208"/>
      <c r="J35" s="208"/>
      <c r="K35" s="208"/>
      <c r="L35" s="208"/>
      <c r="M35" s="208"/>
    </row>
    <row r="36" spans="1:15" ht="20.25" customHeight="1">
      <c r="A36" s="37" t="s">
        <v>45</v>
      </c>
      <c r="B36" s="8"/>
      <c r="C36" s="67"/>
      <c r="D36" s="67"/>
      <c r="E36" s="67"/>
      <c r="F36" s="67"/>
      <c r="G36" s="67"/>
      <c r="H36" s="67"/>
      <c r="I36" s="67"/>
      <c r="J36" s="67"/>
      <c r="K36" s="67"/>
      <c r="L36" s="67"/>
      <c r="M36" s="67"/>
    </row>
    <row r="37" spans="1:15" ht="25.5" customHeight="1">
      <c r="A37" s="8"/>
      <c r="B37" s="36" t="s">
        <v>46</v>
      </c>
      <c r="C37" s="69"/>
      <c r="D37" s="69"/>
      <c r="E37" s="69"/>
      <c r="F37" s="69"/>
      <c r="G37" s="69"/>
      <c r="H37" s="69"/>
      <c r="I37" s="69"/>
      <c r="J37" s="69"/>
      <c r="K37" s="69"/>
      <c r="L37" s="69"/>
      <c r="M37" s="69"/>
    </row>
    <row r="38" spans="1:15" ht="38.25" customHeight="1">
      <c r="A38" s="8"/>
      <c r="B38" s="8" t="s">
        <v>27</v>
      </c>
      <c r="C38" s="207" t="s">
        <v>349</v>
      </c>
      <c r="D38" s="207"/>
      <c r="E38" s="207"/>
      <c r="F38" s="207"/>
      <c r="G38" s="207"/>
      <c r="H38" s="207"/>
      <c r="I38" s="207"/>
      <c r="J38" s="207"/>
      <c r="K38" s="207"/>
      <c r="L38" s="207"/>
      <c r="M38" s="207"/>
    </row>
    <row r="39" spans="1:15" ht="18" customHeight="1">
      <c r="A39" s="8"/>
      <c r="B39" s="224" t="s">
        <v>47</v>
      </c>
      <c r="C39" s="224"/>
      <c r="D39" s="224"/>
      <c r="E39" s="224"/>
      <c r="F39" s="224"/>
      <c r="G39" s="224"/>
      <c r="H39" s="224"/>
      <c r="I39" s="224"/>
      <c r="J39" s="224"/>
      <c r="K39" s="224"/>
      <c r="L39" s="224"/>
      <c r="M39" s="224"/>
    </row>
    <row r="40" spans="1:15" ht="39.75" customHeight="1">
      <c r="A40" s="8"/>
      <c r="B40" s="35" t="s">
        <v>27</v>
      </c>
      <c r="C40" s="207" t="s">
        <v>317</v>
      </c>
      <c r="D40" s="208"/>
      <c r="E40" s="208"/>
      <c r="F40" s="208"/>
      <c r="G40" s="208"/>
      <c r="H40" s="208"/>
      <c r="I40" s="208"/>
      <c r="J40" s="208"/>
      <c r="K40" s="208"/>
      <c r="L40" s="208"/>
      <c r="M40" s="208"/>
    </row>
    <row r="41" spans="1:15" ht="19.5" customHeight="1">
      <c r="A41" s="37" t="s">
        <v>48</v>
      </c>
      <c r="B41" s="35"/>
      <c r="C41" s="67"/>
      <c r="D41" s="68"/>
      <c r="E41" s="68"/>
      <c r="F41" s="68"/>
      <c r="G41" s="68"/>
      <c r="H41" s="68"/>
      <c r="I41" s="68"/>
      <c r="J41" s="68"/>
      <c r="K41" s="68"/>
      <c r="L41" s="68"/>
      <c r="M41" s="68"/>
      <c r="O41" s="53"/>
    </row>
    <row r="42" spans="1:15" ht="47.25" customHeight="1">
      <c r="A42" s="8"/>
      <c r="B42" s="207" t="s">
        <v>307</v>
      </c>
      <c r="C42" s="207"/>
      <c r="D42" s="207"/>
      <c r="E42" s="207"/>
      <c r="F42" s="207"/>
      <c r="G42" s="207"/>
      <c r="H42" s="207"/>
      <c r="I42" s="207"/>
      <c r="J42" s="207"/>
      <c r="K42" s="207"/>
      <c r="L42" s="207"/>
      <c r="M42" s="207"/>
    </row>
    <row r="43" spans="1:15" ht="31.5" customHeight="1">
      <c r="A43" s="37" t="s">
        <v>30</v>
      </c>
      <c r="B43" s="6"/>
      <c r="C43" s="6"/>
      <c r="D43" s="6"/>
      <c r="E43" s="6"/>
      <c r="F43" s="6"/>
      <c r="G43" s="6"/>
      <c r="H43" s="6"/>
      <c r="I43" s="6"/>
      <c r="J43" s="6"/>
      <c r="K43" s="6"/>
      <c r="L43" s="6"/>
      <c r="M43" s="6"/>
    </row>
    <row r="44" spans="1:15" ht="36" customHeight="1">
      <c r="A44" s="209" t="s">
        <v>334</v>
      </c>
      <c r="B44" s="209"/>
      <c r="C44" s="209"/>
      <c r="D44" s="209"/>
      <c r="E44" s="209"/>
      <c r="F44" s="209"/>
      <c r="G44" s="209"/>
      <c r="H44" s="209"/>
      <c r="I44" s="209"/>
      <c r="J44" s="209"/>
      <c r="K44" s="209"/>
      <c r="L44" s="209"/>
      <c r="M44" s="209"/>
    </row>
    <row r="45" spans="1:15" ht="17.25" customHeight="1">
      <c r="A45" s="6"/>
      <c r="B45" s="6"/>
      <c r="C45" s="6"/>
      <c r="D45" s="6"/>
      <c r="E45" s="6"/>
      <c r="F45" s="6"/>
      <c r="G45" s="6"/>
      <c r="H45" s="6"/>
      <c r="I45" s="6"/>
      <c r="J45" s="6"/>
      <c r="K45" s="6"/>
      <c r="L45" s="6"/>
      <c r="M45" s="6"/>
    </row>
    <row r="46" spans="1:15" ht="13">
      <c r="A46" s="30" t="s">
        <v>31</v>
      </c>
      <c r="B46" s="6"/>
      <c r="C46" s="6"/>
      <c r="D46" s="6"/>
      <c r="E46" s="6"/>
      <c r="F46" s="6"/>
      <c r="G46" s="6"/>
      <c r="H46" s="6"/>
      <c r="I46" s="6"/>
      <c r="J46" s="6"/>
      <c r="K46" s="6"/>
      <c r="L46" s="6"/>
      <c r="M46" s="6"/>
    </row>
    <row r="47" spans="1:15" ht="42" customHeight="1">
      <c r="A47" s="8" t="s">
        <v>27</v>
      </c>
      <c r="B47" s="207" t="s">
        <v>40</v>
      </c>
      <c r="C47" s="208"/>
      <c r="D47" s="208"/>
      <c r="E47" s="208"/>
      <c r="F47" s="208"/>
      <c r="G47" s="208"/>
      <c r="H47" s="208"/>
      <c r="I47" s="208"/>
      <c r="J47" s="208"/>
      <c r="K47" s="208"/>
      <c r="L47" s="208"/>
      <c r="M47" s="208"/>
    </row>
    <row r="48" spans="1:15" ht="32.25" customHeight="1">
      <c r="A48" s="8" t="s">
        <v>27</v>
      </c>
      <c r="B48" s="207" t="s">
        <v>32</v>
      </c>
      <c r="C48" s="208"/>
      <c r="D48" s="208"/>
      <c r="E48" s="208"/>
      <c r="F48" s="208"/>
      <c r="G48" s="208"/>
      <c r="H48" s="208"/>
      <c r="I48" s="208"/>
      <c r="J48" s="208"/>
      <c r="K48" s="208"/>
      <c r="L48" s="208"/>
      <c r="M48" s="208"/>
    </row>
    <row r="49" spans="1:13" ht="18.75" customHeight="1">
      <c r="A49" s="8" t="s">
        <v>27</v>
      </c>
      <c r="B49" s="207" t="s">
        <v>49</v>
      </c>
      <c r="C49" s="208"/>
      <c r="D49" s="208"/>
      <c r="E49" s="208"/>
      <c r="F49" s="208"/>
      <c r="G49" s="208"/>
      <c r="H49" s="208"/>
      <c r="I49" s="208"/>
      <c r="J49" s="208"/>
      <c r="K49" s="208"/>
      <c r="L49" s="208"/>
      <c r="M49" s="208"/>
    </row>
    <row r="50" spans="1:13" ht="28.5" customHeight="1">
      <c r="A50" s="8" t="s">
        <v>27</v>
      </c>
      <c r="B50" s="207" t="s">
        <v>33</v>
      </c>
      <c r="C50" s="208"/>
      <c r="D50" s="208"/>
      <c r="E50" s="208"/>
      <c r="F50" s="208"/>
      <c r="G50" s="208"/>
      <c r="H50" s="208"/>
      <c r="I50" s="208"/>
      <c r="J50" s="208"/>
      <c r="K50" s="208"/>
      <c r="L50" s="208"/>
      <c r="M50" s="208"/>
    </row>
    <row r="51" spans="1:13" ht="27" customHeight="1">
      <c r="A51" s="8" t="s">
        <v>27</v>
      </c>
      <c r="B51" s="207" t="s">
        <v>39</v>
      </c>
      <c r="C51" s="208"/>
      <c r="D51" s="208"/>
      <c r="E51" s="208"/>
      <c r="F51" s="208"/>
      <c r="G51" s="208"/>
      <c r="H51" s="208"/>
      <c r="I51" s="208"/>
      <c r="J51" s="208"/>
      <c r="K51" s="208"/>
      <c r="L51" s="208"/>
      <c r="M51" s="208"/>
    </row>
    <row r="52" spans="1:13" ht="28.5" customHeight="1">
      <c r="A52" s="6"/>
      <c r="B52" s="6"/>
      <c r="C52" s="6"/>
      <c r="D52" s="6"/>
      <c r="E52" s="6"/>
      <c r="F52" s="6"/>
      <c r="G52" s="6"/>
      <c r="H52" s="6"/>
      <c r="I52" s="6"/>
      <c r="J52" s="6"/>
      <c r="K52" s="6"/>
      <c r="L52" s="6"/>
      <c r="M52" s="6"/>
    </row>
    <row r="53" spans="1:13" ht="13">
      <c r="A53" s="30" t="s">
        <v>38</v>
      </c>
      <c r="B53" s="31"/>
      <c r="C53" s="31"/>
      <c r="D53" s="31"/>
      <c r="E53" s="31"/>
      <c r="F53" s="31"/>
      <c r="G53" s="31"/>
      <c r="H53" s="31"/>
      <c r="I53" s="31"/>
      <c r="J53" s="31"/>
      <c r="K53" s="31"/>
      <c r="L53" s="31"/>
      <c r="M53" s="31"/>
    </row>
    <row r="54" spans="1:13" ht="41.25" customHeight="1">
      <c r="A54" s="8" t="s">
        <v>27</v>
      </c>
      <c r="B54" s="207" t="s">
        <v>50</v>
      </c>
      <c r="C54" s="207"/>
      <c r="D54" s="207"/>
      <c r="E54" s="207"/>
      <c r="F54" s="207"/>
      <c r="G54" s="207"/>
      <c r="H54" s="207"/>
      <c r="I54" s="207"/>
      <c r="J54" s="207"/>
      <c r="K54" s="207"/>
      <c r="L54" s="207"/>
      <c r="M54" s="207"/>
    </row>
    <row r="55" spans="1:13" ht="16.5" customHeight="1">
      <c r="A55" s="8" t="s">
        <v>27</v>
      </c>
      <c r="B55" s="206" t="s">
        <v>34</v>
      </c>
      <c r="C55" s="206"/>
      <c r="D55" s="206"/>
      <c r="E55" s="206"/>
      <c r="F55" s="206"/>
      <c r="G55" s="206"/>
      <c r="H55" s="206"/>
      <c r="I55" s="206"/>
      <c r="J55" s="206"/>
      <c r="K55" s="206"/>
      <c r="L55" s="206"/>
      <c r="M55" s="206"/>
    </row>
    <row r="56" spans="1:13" ht="33.75" customHeight="1">
      <c r="A56" s="8" t="s">
        <v>27</v>
      </c>
      <c r="B56" s="206" t="s">
        <v>35</v>
      </c>
      <c r="C56" s="206"/>
      <c r="D56" s="206"/>
      <c r="E56" s="206"/>
      <c r="F56" s="206"/>
      <c r="G56" s="206"/>
      <c r="H56" s="206"/>
      <c r="I56" s="206"/>
      <c r="J56" s="206"/>
      <c r="K56" s="206"/>
      <c r="L56" s="206"/>
      <c r="M56" s="206"/>
    </row>
    <row r="57" spans="1:13" ht="31.5" customHeight="1">
      <c r="A57" s="8" t="s">
        <v>27</v>
      </c>
      <c r="B57" s="206" t="s">
        <v>36</v>
      </c>
      <c r="C57" s="206"/>
      <c r="D57" s="206"/>
      <c r="E57" s="206"/>
      <c r="F57" s="206"/>
      <c r="G57" s="206"/>
      <c r="H57" s="206"/>
      <c r="I57" s="206"/>
      <c r="J57" s="206"/>
      <c r="K57" s="206"/>
      <c r="L57" s="206"/>
      <c r="M57" s="206"/>
    </row>
    <row r="58" spans="1:13" ht="30" customHeight="1">
      <c r="A58" s="8" t="s">
        <v>27</v>
      </c>
      <c r="B58" s="206" t="s">
        <v>37</v>
      </c>
      <c r="C58" s="206"/>
      <c r="D58" s="206"/>
      <c r="E58" s="206"/>
      <c r="F58" s="206"/>
      <c r="G58" s="206"/>
      <c r="H58" s="206"/>
      <c r="I58" s="206"/>
      <c r="J58" s="206"/>
      <c r="K58" s="206"/>
      <c r="L58" s="206"/>
      <c r="M58" s="206"/>
    </row>
    <row r="59" spans="1:13">
      <c r="A59" s="6"/>
      <c r="B59" s="33"/>
      <c r="C59" s="6"/>
      <c r="D59" s="6"/>
      <c r="E59" s="6"/>
      <c r="F59" s="6"/>
      <c r="G59" s="6"/>
      <c r="H59" s="6"/>
      <c r="I59" s="6"/>
      <c r="J59" s="6"/>
      <c r="K59" s="6"/>
      <c r="L59" s="6"/>
      <c r="M59" s="6"/>
    </row>
    <row r="60" spans="1:13">
      <c r="A60" s="6"/>
      <c r="B60" s="33"/>
      <c r="C60" s="6"/>
      <c r="D60" s="6"/>
      <c r="E60" s="6"/>
      <c r="F60" s="6"/>
      <c r="G60" s="6"/>
      <c r="H60" s="6"/>
      <c r="I60" s="6"/>
      <c r="J60" s="6"/>
      <c r="K60" s="6"/>
      <c r="L60" s="6"/>
      <c r="M60" s="6"/>
    </row>
    <row r="61" spans="1:13">
      <c r="A61" s="6"/>
      <c r="B61" s="32"/>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E6B55-EFC2-4F53-AE6D-F72750484A9C}">
  <sheetPr>
    <pageSetUpPr fitToPage="1"/>
  </sheetPr>
  <dimension ref="A1:V425"/>
  <sheetViews>
    <sheetView topLeftCell="A2" zoomScale="120" zoomScaleNormal="120" workbookViewId="0">
      <selection activeCell="C31" sqref="C31"/>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480</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U.S. Fish and Wildlife Service (FWS)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8</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376</v>
      </c>
      <c r="H9" s="137" t="str">
        <f>"REPORTING PERIOD: "&amp;Q422</f>
        <v>REPORTING PERIOD: OCTOBER 1, 2025- MARCH 31, 2026</v>
      </c>
      <c r="I9" s="131"/>
      <c r="J9" s="145" t="str">
        <f>"REPORTING PERIOD: "&amp;Q423</f>
        <v>REPORTING PERIOD: APRIL 1 - SEPTEMBER 30, 2026</v>
      </c>
      <c r="K9" s="134"/>
      <c r="L9" s="120" t="s">
        <v>8</v>
      </c>
      <c r="M9" s="121"/>
      <c r="N9" s="21"/>
      <c r="O9" s="18"/>
    </row>
    <row r="10" spans="1:19" customFormat="1" ht="15.75" customHeight="1">
      <c r="A10" s="189"/>
      <c r="B10" s="118" t="s">
        <v>1067</v>
      </c>
      <c r="C10" s="117"/>
      <c r="D10" s="117"/>
      <c r="E10" s="117"/>
      <c r="F10" s="119"/>
      <c r="G10" s="129"/>
      <c r="H10" s="138"/>
      <c r="I10" s="132"/>
      <c r="J10" s="146"/>
      <c r="K10" s="135"/>
      <c r="L10" s="120"/>
      <c r="M10" s="121"/>
      <c r="N10" s="21"/>
      <c r="O10" s="18"/>
    </row>
    <row r="11" spans="1:19" customFormat="1" ht="13.5" thickBot="1">
      <c r="A11" s="189"/>
      <c r="B11" s="54" t="s">
        <v>21</v>
      </c>
      <c r="C11" s="55" t="s">
        <v>525</v>
      </c>
      <c r="D11" s="185" t="s">
        <v>524</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c r="A19" s="183"/>
      <c r="B19" s="10" t="s">
        <v>523</v>
      </c>
      <c r="C19" s="10" t="s">
        <v>518</v>
      </c>
      <c r="D19" s="4">
        <v>46044</v>
      </c>
      <c r="E19" s="10"/>
      <c r="F19" s="100" t="s">
        <v>458</v>
      </c>
      <c r="G19" s="152" t="s">
        <v>522</v>
      </c>
      <c r="H19" s="117"/>
      <c r="I19" s="153"/>
      <c r="J19" s="61" t="s">
        <v>434</v>
      </c>
      <c r="K19" s="61"/>
      <c r="L19" s="61" t="s">
        <v>376</v>
      </c>
      <c r="M19" s="94">
        <v>575</v>
      </c>
      <c r="N19" s="2"/>
      <c r="V19" s="73"/>
    </row>
    <row r="20" spans="1:22" ht="21">
      <c r="A20" s="183"/>
      <c r="B20" s="44" t="s">
        <v>325</v>
      </c>
      <c r="C20" s="44" t="s">
        <v>327</v>
      </c>
      <c r="D20" s="44" t="s">
        <v>23</v>
      </c>
      <c r="E20" s="141" t="s">
        <v>329</v>
      </c>
      <c r="F20" s="141"/>
      <c r="G20" s="155"/>
      <c r="H20" s="156"/>
      <c r="I20" s="157"/>
      <c r="J20" s="15" t="s">
        <v>384</v>
      </c>
      <c r="K20" s="16"/>
      <c r="L20" s="16" t="s">
        <v>376</v>
      </c>
      <c r="M20" s="97">
        <v>975</v>
      </c>
      <c r="N20" s="2"/>
      <c r="V20" s="74"/>
    </row>
    <row r="21" spans="1:22" ht="20.5" thickBot="1">
      <c r="A21" s="184"/>
      <c r="B21" s="11" t="s">
        <v>521</v>
      </c>
      <c r="C21" s="11" t="s">
        <v>517</v>
      </c>
      <c r="D21" s="96">
        <v>46046</v>
      </c>
      <c r="E21" s="13" t="s">
        <v>4</v>
      </c>
      <c r="F21" s="14" t="s">
        <v>520</v>
      </c>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t="s">
        <v>519</v>
      </c>
      <c r="C23" s="10" t="s">
        <v>518</v>
      </c>
      <c r="D23" s="4">
        <v>46044</v>
      </c>
      <c r="E23" s="10"/>
      <c r="F23" s="10" t="s">
        <v>458</v>
      </c>
      <c r="G23" s="152" t="s">
        <v>517</v>
      </c>
      <c r="H23" s="117"/>
      <c r="I23" s="153"/>
      <c r="J23" s="61" t="s">
        <v>434</v>
      </c>
      <c r="K23" s="61"/>
      <c r="L23" s="61" t="s">
        <v>376</v>
      </c>
      <c r="M23" s="94">
        <v>575</v>
      </c>
      <c r="N23" s="2"/>
      <c r="V23" s="74"/>
    </row>
    <row r="24" spans="1:22" ht="21.5" thickBot="1">
      <c r="A24" s="143"/>
      <c r="B24" s="44" t="s">
        <v>325</v>
      </c>
      <c r="C24" s="44" t="s">
        <v>327</v>
      </c>
      <c r="D24" s="44" t="s">
        <v>23</v>
      </c>
      <c r="E24" s="141" t="s">
        <v>329</v>
      </c>
      <c r="F24" s="141"/>
      <c r="G24" s="155"/>
      <c r="H24" s="156"/>
      <c r="I24" s="157"/>
      <c r="J24" s="15" t="s">
        <v>384</v>
      </c>
      <c r="K24" s="16"/>
      <c r="L24" s="16" t="s">
        <v>376</v>
      </c>
      <c r="M24" s="97">
        <v>975</v>
      </c>
      <c r="N24" s="2"/>
      <c r="V24" s="74"/>
    </row>
    <row r="25" spans="1:22" ht="20.5" thickBot="1">
      <c r="A25" s="144"/>
      <c r="B25" s="11" t="s">
        <v>514</v>
      </c>
      <c r="C25" s="11" t="s">
        <v>517</v>
      </c>
      <c r="D25" s="96">
        <v>46046</v>
      </c>
      <c r="E25" s="13" t="s">
        <v>4</v>
      </c>
      <c r="F25" s="14" t="s">
        <v>516</v>
      </c>
      <c r="G25" s="149"/>
      <c r="H25" s="150"/>
      <c r="I25" s="151"/>
      <c r="J25" s="15" t="s">
        <v>487</v>
      </c>
      <c r="K25" s="16"/>
      <c r="L25" s="16" t="s">
        <v>487</v>
      </c>
      <c r="M25" s="95" t="s">
        <v>487</v>
      </c>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30.5" thickBot="1">
      <c r="A27" s="143"/>
      <c r="B27" s="10" t="s">
        <v>515</v>
      </c>
      <c r="C27" s="10" t="s">
        <v>511</v>
      </c>
      <c r="D27" s="4">
        <v>46065</v>
      </c>
      <c r="E27" s="10"/>
      <c r="F27" s="10" t="s">
        <v>510</v>
      </c>
      <c r="G27" s="152" t="s">
        <v>509</v>
      </c>
      <c r="H27" s="117"/>
      <c r="I27" s="153"/>
      <c r="J27" s="61" t="s">
        <v>384</v>
      </c>
      <c r="K27" s="61"/>
      <c r="L27" s="61" t="s">
        <v>3</v>
      </c>
      <c r="M27" s="94">
        <v>276.02</v>
      </c>
      <c r="N27" s="2"/>
      <c r="V27" s="74"/>
    </row>
    <row r="28" spans="1:22" ht="21.5" thickBot="1">
      <c r="A28" s="143"/>
      <c r="B28" s="44" t="s">
        <v>325</v>
      </c>
      <c r="C28" s="44" t="s">
        <v>327</v>
      </c>
      <c r="D28" s="44" t="s">
        <v>23</v>
      </c>
      <c r="E28" s="141" t="s">
        <v>329</v>
      </c>
      <c r="F28" s="141"/>
      <c r="G28" s="155"/>
      <c r="H28" s="156"/>
      <c r="I28" s="157"/>
      <c r="J28" s="15" t="s">
        <v>5</v>
      </c>
      <c r="K28" s="16"/>
      <c r="L28" s="16" t="s">
        <v>3</v>
      </c>
      <c r="M28" s="97">
        <v>105</v>
      </c>
      <c r="N28" s="2"/>
      <c r="V28" s="74"/>
    </row>
    <row r="29" spans="1:22" ht="20.5" thickBot="1">
      <c r="A29" s="144"/>
      <c r="B29" s="11" t="s">
        <v>514</v>
      </c>
      <c r="C29" s="11" t="s">
        <v>513</v>
      </c>
      <c r="D29" s="96">
        <v>46067</v>
      </c>
      <c r="E29" s="13" t="s">
        <v>4</v>
      </c>
      <c r="F29" s="14" t="s">
        <v>508</v>
      </c>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30.5" thickBot="1">
      <c r="A31" s="143"/>
      <c r="B31" s="10" t="s">
        <v>512</v>
      </c>
      <c r="C31" s="10" t="s">
        <v>511</v>
      </c>
      <c r="D31" s="4">
        <v>46065</v>
      </c>
      <c r="E31" s="10"/>
      <c r="F31" s="10" t="s">
        <v>510</v>
      </c>
      <c r="G31" s="152" t="s">
        <v>509</v>
      </c>
      <c r="H31" s="117"/>
      <c r="I31" s="153"/>
      <c r="J31" s="61" t="s">
        <v>384</v>
      </c>
      <c r="K31" s="61"/>
      <c r="L31" s="61" t="s">
        <v>3</v>
      </c>
      <c r="M31" s="94">
        <v>276.02</v>
      </c>
      <c r="N31" s="2"/>
      <c r="V31" s="74"/>
    </row>
    <row r="32" spans="1:22" ht="21.5" thickBot="1">
      <c r="A32" s="143"/>
      <c r="B32" s="44" t="s">
        <v>325</v>
      </c>
      <c r="C32" s="44" t="s">
        <v>327</v>
      </c>
      <c r="D32" s="44" t="s">
        <v>23</v>
      </c>
      <c r="E32" s="141" t="s">
        <v>329</v>
      </c>
      <c r="F32" s="141"/>
      <c r="G32" s="155"/>
      <c r="H32" s="156"/>
      <c r="I32" s="157"/>
      <c r="J32" s="15" t="s">
        <v>5</v>
      </c>
      <c r="K32" s="16"/>
      <c r="L32" s="16" t="s">
        <v>3</v>
      </c>
      <c r="M32" s="97">
        <v>105</v>
      </c>
      <c r="N32" s="2"/>
      <c r="V32" s="74"/>
    </row>
    <row r="33" spans="1:22" ht="30.5" thickBot="1">
      <c r="A33" s="144"/>
      <c r="B33" s="11" t="s">
        <v>490</v>
      </c>
      <c r="C33" s="11" t="s">
        <v>489</v>
      </c>
      <c r="D33" s="96">
        <v>46067</v>
      </c>
      <c r="E33" s="13" t="s">
        <v>4</v>
      </c>
      <c r="F33" s="14" t="s">
        <v>508</v>
      </c>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30.5" thickBot="1">
      <c r="A35" s="143"/>
      <c r="B35" s="10" t="s">
        <v>507</v>
      </c>
      <c r="C35" s="10" t="s">
        <v>506</v>
      </c>
      <c r="D35" s="4">
        <v>46103</v>
      </c>
      <c r="E35" s="10"/>
      <c r="F35" s="10" t="s">
        <v>505</v>
      </c>
      <c r="G35" s="152" t="s">
        <v>501</v>
      </c>
      <c r="H35" s="117"/>
      <c r="I35" s="153"/>
      <c r="J35" s="61" t="s">
        <v>18</v>
      </c>
      <c r="K35" s="99" t="s">
        <v>487</v>
      </c>
      <c r="L35" s="61" t="s">
        <v>3</v>
      </c>
      <c r="M35" s="98">
        <v>765.47</v>
      </c>
      <c r="N35" s="2"/>
      <c r="V35" s="74"/>
    </row>
    <row r="36" spans="1:22" ht="21.5" thickBot="1">
      <c r="A36" s="143"/>
      <c r="B36" s="44" t="s">
        <v>325</v>
      </c>
      <c r="C36" s="44" t="s">
        <v>327</v>
      </c>
      <c r="D36" s="44" t="s">
        <v>23</v>
      </c>
      <c r="E36" s="141" t="s">
        <v>329</v>
      </c>
      <c r="F36" s="141"/>
      <c r="G36" s="155"/>
      <c r="H36" s="156"/>
      <c r="I36" s="157"/>
      <c r="J36" s="15" t="s">
        <v>504</v>
      </c>
      <c r="K36" s="16"/>
      <c r="L36" s="16" t="s">
        <v>3</v>
      </c>
      <c r="M36" s="95">
        <v>75.53</v>
      </c>
      <c r="N36" s="2"/>
      <c r="V36" s="74"/>
    </row>
    <row r="37" spans="1:22" ht="30.5" thickBot="1">
      <c r="A37" s="144"/>
      <c r="B37" s="11" t="s">
        <v>490</v>
      </c>
      <c r="C37" s="11" t="s">
        <v>501</v>
      </c>
      <c r="D37" s="96">
        <v>46105</v>
      </c>
      <c r="E37" s="13" t="s">
        <v>4</v>
      </c>
      <c r="F37" s="14" t="s">
        <v>503</v>
      </c>
      <c r="G37" s="149"/>
      <c r="H37" s="150"/>
      <c r="I37" s="151"/>
      <c r="J37" s="15" t="s">
        <v>384</v>
      </c>
      <c r="K37" s="16"/>
      <c r="L37" s="16" t="s">
        <v>3</v>
      </c>
      <c r="M37" s="95">
        <v>352.98</v>
      </c>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20.5" thickBot="1">
      <c r="A39" s="143"/>
      <c r="B39" s="10" t="s">
        <v>502</v>
      </c>
      <c r="C39" s="10" t="s">
        <v>487</v>
      </c>
      <c r="D39" s="4"/>
      <c r="E39" s="10"/>
      <c r="F39" s="10" t="s">
        <v>487</v>
      </c>
      <c r="G39" s="152" t="s">
        <v>501</v>
      </c>
      <c r="H39" s="117"/>
      <c r="I39" s="153"/>
      <c r="J39" s="61" t="s">
        <v>5</v>
      </c>
      <c r="K39" s="61"/>
      <c r="L39" s="61" t="s">
        <v>3</v>
      </c>
      <c r="M39" s="98">
        <v>185</v>
      </c>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t="s">
        <v>487</v>
      </c>
      <c r="C41" s="11" t="s">
        <v>487</v>
      </c>
      <c r="D41" s="96"/>
      <c r="E41" s="13" t="s">
        <v>4</v>
      </c>
      <c r="F41" s="14"/>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30.5" thickBot="1">
      <c r="A43" s="143"/>
      <c r="B43" s="10" t="s">
        <v>500</v>
      </c>
      <c r="C43" s="10" t="s">
        <v>499</v>
      </c>
      <c r="D43" s="4">
        <v>46091</v>
      </c>
      <c r="E43" s="10"/>
      <c r="F43" s="10" t="s">
        <v>498</v>
      </c>
      <c r="G43" s="152" t="s">
        <v>496</v>
      </c>
      <c r="H43" s="117"/>
      <c r="I43" s="153"/>
      <c r="J43" s="61" t="s">
        <v>384</v>
      </c>
      <c r="K43" s="61"/>
      <c r="L43" s="61" t="s">
        <v>3</v>
      </c>
      <c r="M43" s="98">
        <v>244</v>
      </c>
      <c r="N43" s="2"/>
      <c r="V43" s="74"/>
    </row>
    <row r="44" spans="1:22" ht="21.5" thickBot="1">
      <c r="A44" s="143"/>
      <c r="B44" s="44" t="s">
        <v>325</v>
      </c>
      <c r="C44" s="44" t="s">
        <v>327</v>
      </c>
      <c r="D44" s="44" t="s">
        <v>23</v>
      </c>
      <c r="E44" s="141" t="s">
        <v>329</v>
      </c>
      <c r="F44" s="141"/>
      <c r="G44" s="155"/>
      <c r="H44" s="156"/>
      <c r="I44" s="157"/>
      <c r="J44" s="15" t="s">
        <v>5</v>
      </c>
      <c r="K44" s="16"/>
      <c r="L44" s="16" t="s">
        <v>3</v>
      </c>
      <c r="M44" s="95">
        <v>126</v>
      </c>
      <c r="N44" s="2"/>
      <c r="V44" s="74"/>
    </row>
    <row r="45" spans="1:22" ht="30.5" thickBot="1">
      <c r="A45" s="144"/>
      <c r="B45" s="11" t="s">
        <v>497</v>
      </c>
      <c r="C45" s="11" t="s">
        <v>496</v>
      </c>
      <c r="D45" s="96">
        <v>46092</v>
      </c>
      <c r="E45" s="13" t="s">
        <v>4</v>
      </c>
      <c r="F45" s="14" t="s">
        <v>495</v>
      </c>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20.5" thickBot="1">
      <c r="A47" s="143"/>
      <c r="B47" s="10" t="s">
        <v>494</v>
      </c>
      <c r="C47" s="10" t="s">
        <v>493</v>
      </c>
      <c r="D47" s="4">
        <v>46056</v>
      </c>
      <c r="E47" s="10"/>
      <c r="F47" s="10" t="s">
        <v>492</v>
      </c>
      <c r="G47" s="152" t="s">
        <v>491</v>
      </c>
      <c r="H47" s="117"/>
      <c r="I47" s="153"/>
      <c r="J47" s="61" t="s">
        <v>434</v>
      </c>
      <c r="K47" s="61"/>
      <c r="L47" s="61" t="s">
        <v>3</v>
      </c>
      <c r="M47" s="98">
        <v>140</v>
      </c>
      <c r="N47" s="2"/>
      <c r="V47" s="74"/>
    </row>
    <row r="48" spans="1:22" ht="21.5" thickBot="1">
      <c r="A48" s="143"/>
      <c r="B48" s="44" t="s">
        <v>325</v>
      </c>
      <c r="C48" s="44" t="s">
        <v>327</v>
      </c>
      <c r="D48" s="44" t="s">
        <v>23</v>
      </c>
      <c r="E48" s="141" t="s">
        <v>329</v>
      </c>
      <c r="F48" s="141"/>
      <c r="G48" s="155"/>
      <c r="H48" s="156"/>
      <c r="I48" s="157"/>
      <c r="J48" s="15" t="s">
        <v>384</v>
      </c>
      <c r="K48" s="16"/>
      <c r="L48" s="16" t="s">
        <v>3</v>
      </c>
      <c r="M48" s="95">
        <v>125</v>
      </c>
      <c r="N48" s="2"/>
      <c r="V48" s="74"/>
    </row>
    <row r="49" spans="1:22" ht="30.5" thickBot="1">
      <c r="A49" s="144"/>
      <c r="B49" s="11" t="s">
        <v>490</v>
      </c>
      <c r="C49" s="11" t="s">
        <v>489</v>
      </c>
      <c r="D49" s="96">
        <v>46058</v>
      </c>
      <c r="E49" s="13" t="s">
        <v>4</v>
      </c>
      <c r="F49" s="14" t="s">
        <v>488</v>
      </c>
      <c r="G49" s="149"/>
      <c r="H49" s="150"/>
      <c r="I49" s="151"/>
      <c r="J49" s="15" t="s">
        <v>5</v>
      </c>
      <c r="K49" s="16"/>
      <c r="L49" s="16" t="s">
        <v>3</v>
      </c>
      <c r="M49" s="95">
        <v>40</v>
      </c>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t="s">
        <v>487</v>
      </c>
      <c r="C51" s="10"/>
      <c r="D51" s="4"/>
      <c r="E51" s="10"/>
      <c r="F51" s="10"/>
      <c r="G51" s="152" t="s">
        <v>487</v>
      </c>
      <c r="H51" s="117"/>
      <c r="I51" s="153"/>
      <c r="J51" s="61" t="s">
        <v>487</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21392-4C77-430D-83F4-060208CD8214}">
  <sheetPr>
    <pageSetUpPr fitToPage="1"/>
  </sheetPr>
  <dimension ref="A1:V425"/>
  <sheetViews>
    <sheetView topLeftCell="A2" zoomScale="130" zoomScaleNormal="130" workbookViewId="0">
      <selection activeCell="C43" sqref="C43"/>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National Indian Gaming Commission (NIGC)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9</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376</v>
      </c>
      <c r="H9" s="137" t="str">
        <f>"REPORTING PERIOD: "&amp;Q422</f>
        <v>REPORTING PERIOD: OCTOBER 1, 2025- MARCH 31, 2026</v>
      </c>
      <c r="I9" s="131"/>
      <c r="J9" s="145" t="str">
        <f>"REPORTING PERIOD: "&amp;Q423</f>
        <v>REPORTING PERIOD: APRIL 1 - SEPTEMBER 30, 2026</v>
      </c>
      <c r="K9" s="134"/>
      <c r="L9" s="120" t="s">
        <v>8</v>
      </c>
      <c r="M9" s="121"/>
      <c r="N9" s="21"/>
      <c r="O9" s="18"/>
    </row>
    <row r="10" spans="1:19" customFormat="1" ht="15.75" customHeight="1">
      <c r="A10" s="189"/>
      <c r="B10" s="118" t="s">
        <v>1068</v>
      </c>
      <c r="C10" s="117"/>
      <c r="D10" s="117"/>
      <c r="E10" s="117"/>
      <c r="F10" s="119"/>
      <c r="G10" s="129"/>
      <c r="H10" s="138"/>
      <c r="I10" s="132"/>
      <c r="J10" s="146"/>
      <c r="K10" s="135"/>
      <c r="L10" s="120"/>
      <c r="M10" s="121"/>
      <c r="N10" s="21"/>
      <c r="O10" s="18"/>
    </row>
    <row r="11" spans="1:19" customFormat="1" ht="13.5" thickBot="1">
      <c r="A11" s="189"/>
      <c r="B11" s="54" t="s">
        <v>21</v>
      </c>
      <c r="C11" s="55" t="s">
        <v>1073</v>
      </c>
      <c r="D11" s="185" t="s">
        <v>1074</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ht="20">
      <c r="A19" s="183"/>
      <c r="B19" s="10" t="s">
        <v>536</v>
      </c>
      <c r="C19" s="10" t="s">
        <v>572</v>
      </c>
      <c r="D19" s="4">
        <v>45936</v>
      </c>
      <c r="E19" s="10"/>
      <c r="F19" s="10" t="s">
        <v>571</v>
      </c>
      <c r="G19" s="152" t="s">
        <v>569</v>
      </c>
      <c r="H19" s="117"/>
      <c r="I19" s="153"/>
      <c r="J19" s="61" t="s">
        <v>434</v>
      </c>
      <c r="K19" s="61"/>
      <c r="L19" s="61" t="s">
        <v>3</v>
      </c>
      <c r="M19" s="94">
        <v>1999</v>
      </c>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20.5" thickBot="1">
      <c r="A21" s="184"/>
      <c r="B21" s="11" t="s">
        <v>535</v>
      </c>
      <c r="C21" s="11" t="s">
        <v>569</v>
      </c>
      <c r="D21" s="96">
        <v>46304</v>
      </c>
      <c r="E21" s="13" t="s">
        <v>4</v>
      </c>
      <c r="F21" s="14" t="s">
        <v>574</v>
      </c>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20.5" thickBot="1">
      <c r="A23" s="143"/>
      <c r="B23" s="10" t="s">
        <v>532</v>
      </c>
      <c r="C23" s="10" t="s">
        <v>572</v>
      </c>
      <c r="D23" s="4">
        <v>45936</v>
      </c>
      <c r="E23" s="10"/>
      <c r="F23" s="10" t="s">
        <v>571</v>
      </c>
      <c r="G23" s="152" t="s">
        <v>569</v>
      </c>
      <c r="H23" s="117"/>
      <c r="I23" s="153"/>
      <c r="J23" s="61" t="s">
        <v>434</v>
      </c>
      <c r="K23" s="61"/>
      <c r="L23" s="61" t="s">
        <v>3</v>
      </c>
      <c r="M23" s="94">
        <v>1999</v>
      </c>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20.5" thickBot="1">
      <c r="A25" s="144"/>
      <c r="B25" s="11" t="s">
        <v>528</v>
      </c>
      <c r="C25" s="11" t="s">
        <v>569</v>
      </c>
      <c r="D25" s="96">
        <v>45939</v>
      </c>
      <c r="E25" s="13" t="s">
        <v>4</v>
      </c>
      <c r="F25" s="14" t="s">
        <v>574</v>
      </c>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20.5" thickBot="1">
      <c r="A27" s="143"/>
      <c r="B27" s="10" t="s">
        <v>578</v>
      </c>
      <c r="C27" s="10" t="s">
        <v>572</v>
      </c>
      <c r="D27" s="4">
        <v>45936</v>
      </c>
      <c r="E27" s="10"/>
      <c r="F27" s="10" t="s">
        <v>571</v>
      </c>
      <c r="G27" s="152" t="s">
        <v>569</v>
      </c>
      <c r="H27" s="117"/>
      <c r="I27" s="153"/>
      <c r="J27" s="61" t="s">
        <v>434</v>
      </c>
      <c r="K27" s="61"/>
      <c r="L27" s="61" t="s">
        <v>3</v>
      </c>
      <c r="M27" s="94">
        <v>1999</v>
      </c>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20.5" thickBot="1">
      <c r="A29" s="144"/>
      <c r="B29" s="11" t="s">
        <v>577</v>
      </c>
      <c r="C29" s="11" t="s">
        <v>569</v>
      </c>
      <c r="D29" s="96">
        <v>45939</v>
      </c>
      <c r="E29" s="13" t="s">
        <v>4</v>
      </c>
      <c r="F29" s="14" t="s">
        <v>574</v>
      </c>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20.5" thickBot="1">
      <c r="A31" s="143"/>
      <c r="B31" s="10" t="s">
        <v>576</v>
      </c>
      <c r="C31" s="10" t="s">
        <v>572</v>
      </c>
      <c r="D31" s="4">
        <v>45936</v>
      </c>
      <c r="E31" s="10"/>
      <c r="F31" s="10" t="s">
        <v>571</v>
      </c>
      <c r="G31" s="152" t="s">
        <v>569</v>
      </c>
      <c r="H31" s="117"/>
      <c r="I31" s="153"/>
      <c r="J31" s="61" t="s">
        <v>434</v>
      </c>
      <c r="K31" s="61"/>
      <c r="L31" s="61" t="s">
        <v>3</v>
      </c>
      <c r="M31" s="94">
        <v>1999</v>
      </c>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20.5" thickBot="1">
      <c r="A33" s="144"/>
      <c r="B33" s="11" t="s">
        <v>575</v>
      </c>
      <c r="C33" s="11" t="s">
        <v>569</v>
      </c>
      <c r="D33" s="96">
        <v>45939</v>
      </c>
      <c r="E33" s="13" t="s">
        <v>4</v>
      </c>
      <c r="F33" s="14" t="s">
        <v>574</v>
      </c>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20.5" thickBot="1">
      <c r="A35" s="143"/>
      <c r="B35" s="10" t="s">
        <v>573</v>
      </c>
      <c r="C35" s="10" t="s">
        <v>572</v>
      </c>
      <c r="D35" s="4">
        <v>45936</v>
      </c>
      <c r="E35" s="10"/>
      <c r="F35" s="10" t="s">
        <v>571</v>
      </c>
      <c r="G35" s="152" t="s">
        <v>569</v>
      </c>
      <c r="H35" s="117"/>
      <c r="I35" s="153"/>
      <c r="J35" s="61" t="s">
        <v>434</v>
      </c>
      <c r="K35" s="61"/>
      <c r="L35" s="61" t="s">
        <v>3</v>
      </c>
      <c r="M35" s="94">
        <v>1999</v>
      </c>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20.5" thickBot="1">
      <c r="A37" s="144"/>
      <c r="B37" s="11" t="s">
        <v>570</v>
      </c>
      <c r="C37" s="11" t="s">
        <v>569</v>
      </c>
      <c r="D37" s="96">
        <v>45939</v>
      </c>
      <c r="E37" s="13" t="s">
        <v>4</v>
      </c>
      <c r="F37" s="14" t="s">
        <v>568</v>
      </c>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20.5" thickBot="1">
      <c r="A39" s="143"/>
      <c r="B39" s="10" t="s">
        <v>567</v>
      </c>
      <c r="C39" s="10" t="s">
        <v>566</v>
      </c>
      <c r="D39" s="4">
        <v>45950</v>
      </c>
      <c r="E39" s="10"/>
      <c r="F39" s="10" t="s">
        <v>565</v>
      </c>
      <c r="G39" s="152" t="s">
        <v>564</v>
      </c>
      <c r="H39" s="117"/>
      <c r="I39" s="153"/>
      <c r="J39" s="61" t="s">
        <v>434</v>
      </c>
      <c r="K39" s="61"/>
      <c r="L39" s="61" t="s">
        <v>3</v>
      </c>
      <c r="M39" s="94">
        <v>350</v>
      </c>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30.5" thickBot="1">
      <c r="A41" s="144"/>
      <c r="B41" s="11" t="s">
        <v>563</v>
      </c>
      <c r="C41" s="11" t="s">
        <v>562</v>
      </c>
      <c r="D41" s="96">
        <v>45952</v>
      </c>
      <c r="E41" s="13" t="s">
        <v>4</v>
      </c>
      <c r="F41" s="14" t="s">
        <v>561</v>
      </c>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20.5" thickBot="1">
      <c r="A43" s="143"/>
      <c r="B43" s="10" t="s">
        <v>560</v>
      </c>
      <c r="C43" s="10" t="s">
        <v>551</v>
      </c>
      <c r="D43" s="4">
        <v>46083</v>
      </c>
      <c r="E43" s="10"/>
      <c r="F43" s="10" t="s">
        <v>550</v>
      </c>
      <c r="G43" s="152" t="s">
        <v>549</v>
      </c>
      <c r="H43" s="117"/>
      <c r="I43" s="153"/>
      <c r="J43" s="61" t="s">
        <v>1077</v>
      </c>
      <c r="K43" s="61"/>
      <c r="L43" s="61" t="s">
        <v>3</v>
      </c>
      <c r="M43" s="94">
        <v>650</v>
      </c>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30.5" thickBot="1">
      <c r="A45" s="144"/>
      <c r="B45" s="11" t="s">
        <v>559</v>
      </c>
      <c r="C45" s="11" t="s">
        <v>548</v>
      </c>
      <c r="D45" s="96">
        <v>46085</v>
      </c>
      <c r="E45" s="13" t="s">
        <v>4</v>
      </c>
      <c r="F45" s="14" t="s">
        <v>558</v>
      </c>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20.5" thickBot="1">
      <c r="A47" s="143"/>
      <c r="B47" s="10" t="s">
        <v>557</v>
      </c>
      <c r="C47" s="10" t="s">
        <v>551</v>
      </c>
      <c r="D47" s="4">
        <v>46083</v>
      </c>
      <c r="E47" s="10"/>
      <c r="F47" s="10" t="s">
        <v>550</v>
      </c>
      <c r="G47" s="152" t="s">
        <v>549</v>
      </c>
      <c r="H47" s="117"/>
      <c r="I47" s="153"/>
      <c r="J47" s="61" t="s">
        <v>434</v>
      </c>
      <c r="K47" s="61"/>
      <c r="L47" s="61" t="s">
        <v>3</v>
      </c>
      <c r="M47" s="94">
        <v>650</v>
      </c>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30.5" thickBot="1">
      <c r="A49" s="144"/>
      <c r="B49" s="11" t="s">
        <v>556</v>
      </c>
      <c r="C49" s="11" t="s">
        <v>548</v>
      </c>
      <c r="D49" s="96">
        <v>46085</v>
      </c>
      <c r="E49" s="13" t="s">
        <v>4</v>
      </c>
      <c r="F49" s="14" t="s">
        <v>553</v>
      </c>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20.5" thickBot="1">
      <c r="A51" s="143"/>
      <c r="B51" s="10" t="s">
        <v>555</v>
      </c>
      <c r="C51" s="10" t="s">
        <v>551</v>
      </c>
      <c r="D51" s="4">
        <v>46083</v>
      </c>
      <c r="E51" s="10"/>
      <c r="F51" s="10" t="s">
        <v>550</v>
      </c>
      <c r="G51" s="152" t="s">
        <v>549</v>
      </c>
      <c r="H51" s="117"/>
      <c r="I51" s="153"/>
      <c r="J51" s="61" t="s">
        <v>1077</v>
      </c>
      <c r="K51" s="61"/>
      <c r="L51" s="61" t="s">
        <v>3</v>
      </c>
      <c r="M51" s="94">
        <v>650</v>
      </c>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30.5" thickBot="1">
      <c r="A53" s="144"/>
      <c r="B53" s="11" t="s">
        <v>554</v>
      </c>
      <c r="C53" s="11" t="s">
        <v>548</v>
      </c>
      <c r="D53" s="96">
        <v>46085</v>
      </c>
      <c r="E53" s="13" t="s">
        <v>4</v>
      </c>
      <c r="F53" s="14" t="s">
        <v>553</v>
      </c>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20.5" thickBot="1">
      <c r="A55" s="143"/>
      <c r="B55" s="10" t="s">
        <v>542</v>
      </c>
      <c r="C55" s="10" t="s">
        <v>551</v>
      </c>
      <c r="D55" s="4">
        <v>46083</v>
      </c>
      <c r="E55" s="10"/>
      <c r="F55" s="10" t="s">
        <v>550</v>
      </c>
      <c r="G55" s="152" t="s">
        <v>549</v>
      </c>
      <c r="H55" s="117"/>
      <c r="I55" s="153"/>
      <c r="J55" s="61" t="s">
        <v>434</v>
      </c>
      <c r="K55" s="61"/>
      <c r="L55" s="61" t="s">
        <v>3</v>
      </c>
      <c r="M55" s="94">
        <v>650</v>
      </c>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30.5" thickBot="1">
      <c r="A57" s="144"/>
      <c r="B57" s="11" t="s">
        <v>541</v>
      </c>
      <c r="C57" s="11" t="s">
        <v>548</v>
      </c>
      <c r="D57" s="96">
        <v>46085</v>
      </c>
      <c r="E57" s="13" t="s">
        <v>4</v>
      </c>
      <c r="F57" s="14" t="s">
        <v>552</v>
      </c>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20.5" thickBot="1">
      <c r="A59" s="143"/>
      <c r="B59" s="10" t="s">
        <v>540</v>
      </c>
      <c r="C59" s="10" t="s">
        <v>551</v>
      </c>
      <c r="D59" s="4">
        <v>46083</v>
      </c>
      <c r="E59" s="10"/>
      <c r="F59" s="10" t="s">
        <v>550</v>
      </c>
      <c r="G59" s="152" t="s">
        <v>549</v>
      </c>
      <c r="H59" s="117"/>
      <c r="I59" s="153"/>
      <c r="J59" s="61" t="s">
        <v>434</v>
      </c>
      <c r="K59" s="61"/>
      <c r="L59" s="61" t="s">
        <v>3</v>
      </c>
      <c r="M59" s="94">
        <v>650</v>
      </c>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30.5" thickBot="1">
      <c r="A61" s="144"/>
      <c r="B61" s="11" t="s">
        <v>539</v>
      </c>
      <c r="C61" s="11" t="s">
        <v>548</v>
      </c>
      <c r="D61" s="96">
        <v>46085</v>
      </c>
      <c r="E61" s="13" t="s">
        <v>4</v>
      </c>
      <c r="F61" s="14" t="s">
        <v>547</v>
      </c>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20.5" thickBot="1">
      <c r="A63" s="143"/>
      <c r="B63" s="10" t="s">
        <v>546</v>
      </c>
      <c r="C63" s="10" t="s">
        <v>531</v>
      </c>
      <c r="D63" s="4">
        <v>46111</v>
      </c>
      <c r="E63" s="10"/>
      <c r="F63" s="10" t="s">
        <v>530</v>
      </c>
      <c r="G63" s="152" t="s">
        <v>529</v>
      </c>
      <c r="H63" s="117"/>
      <c r="I63" s="153"/>
      <c r="J63" s="61" t="s">
        <v>434</v>
      </c>
      <c r="K63" s="61"/>
      <c r="L63" s="61" t="s">
        <v>3</v>
      </c>
      <c r="M63" s="94">
        <v>1149</v>
      </c>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20.5" thickBot="1">
      <c r="A65" s="144"/>
      <c r="B65" s="11" t="s">
        <v>545</v>
      </c>
      <c r="C65" s="11" t="s">
        <v>527</v>
      </c>
      <c r="D65" s="96">
        <v>46114</v>
      </c>
      <c r="E65" s="13" t="s">
        <v>4</v>
      </c>
      <c r="F65" s="14" t="s">
        <v>538</v>
      </c>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20.5" thickBot="1">
      <c r="A67" s="143"/>
      <c r="B67" s="10" t="s">
        <v>544</v>
      </c>
      <c r="C67" s="10" t="s">
        <v>531</v>
      </c>
      <c r="D67" s="4">
        <v>46111</v>
      </c>
      <c r="E67" s="10"/>
      <c r="F67" s="10" t="s">
        <v>530</v>
      </c>
      <c r="G67" s="152" t="s">
        <v>529</v>
      </c>
      <c r="H67" s="117"/>
      <c r="I67" s="153"/>
      <c r="J67" s="61" t="s">
        <v>434</v>
      </c>
      <c r="K67" s="61"/>
      <c r="L67" s="61" t="s">
        <v>3</v>
      </c>
      <c r="M67" s="94">
        <v>1149</v>
      </c>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20.5" thickBot="1">
      <c r="A69" s="144"/>
      <c r="B69" s="11" t="s">
        <v>543</v>
      </c>
      <c r="C69" s="11" t="s">
        <v>527</v>
      </c>
      <c r="D69" s="96">
        <v>46114</v>
      </c>
      <c r="E69" s="13" t="s">
        <v>4</v>
      </c>
      <c r="F69" s="14" t="s">
        <v>538</v>
      </c>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20.5" thickBot="1">
      <c r="A71" s="143"/>
      <c r="B71" s="10" t="s">
        <v>542</v>
      </c>
      <c r="C71" s="10" t="s">
        <v>531</v>
      </c>
      <c r="D71" s="4">
        <v>46111</v>
      </c>
      <c r="E71" s="10"/>
      <c r="F71" s="10" t="s">
        <v>530</v>
      </c>
      <c r="G71" s="152" t="s">
        <v>529</v>
      </c>
      <c r="H71" s="117"/>
      <c r="I71" s="153"/>
      <c r="J71" s="61" t="s">
        <v>434</v>
      </c>
      <c r="K71" s="61"/>
      <c r="L71" s="61" t="s">
        <v>3</v>
      </c>
      <c r="M71" s="94">
        <v>1149</v>
      </c>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30.5" thickBot="1">
      <c r="A73" s="144"/>
      <c r="B73" s="11" t="s">
        <v>541</v>
      </c>
      <c r="C73" s="11" t="s">
        <v>527</v>
      </c>
      <c r="D73" s="96">
        <v>46114</v>
      </c>
      <c r="E73" s="13" t="s">
        <v>4</v>
      </c>
      <c r="F73" s="14" t="s">
        <v>538</v>
      </c>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20.5" thickBot="1">
      <c r="A75" s="143"/>
      <c r="B75" s="10" t="s">
        <v>540</v>
      </c>
      <c r="C75" s="10" t="s">
        <v>531</v>
      </c>
      <c r="D75" s="4">
        <v>46111</v>
      </c>
      <c r="E75" s="10"/>
      <c r="F75" s="10" t="s">
        <v>530</v>
      </c>
      <c r="G75" s="152" t="s">
        <v>529</v>
      </c>
      <c r="H75" s="117"/>
      <c r="I75" s="153"/>
      <c r="J75" s="61" t="s">
        <v>434</v>
      </c>
      <c r="K75" s="61"/>
      <c r="L75" s="61" t="s">
        <v>3</v>
      </c>
      <c r="M75" s="94">
        <v>1149</v>
      </c>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20.5" thickBot="1">
      <c r="A77" s="144"/>
      <c r="B77" s="11" t="s">
        <v>539</v>
      </c>
      <c r="C77" s="11" t="s">
        <v>527</v>
      </c>
      <c r="D77" s="96">
        <v>46114</v>
      </c>
      <c r="E77" s="13" t="s">
        <v>4</v>
      </c>
      <c r="F77" s="14" t="s">
        <v>538</v>
      </c>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20.5" thickBot="1">
      <c r="A79" s="143"/>
      <c r="B79" s="10" t="s">
        <v>537</v>
      </c>
      <c r="C79" s="10" t="s">
        <v>531</v>
      </c>
      <c r="D79" s="4">
        <v>46111</v>
      </c>
      <c r="E79" s="10"/>
      <c r="F79" s="10" t="s">
        <v>530</v>
      </c>
      <c r="G79" s="152" t="s">
        <v>529</v>
      </c>
      <c r="H79" s="117"/>
      <c r="I79" s="153"/>
      <c r="J79" s="61" t="s">
        <v>1077</v>
      </c>
      <c r="K79" s="61"/>
      <c r="L79" s="61" t="s">
        <v>3</v>
      </c>
      <c r="M79" s="94">
        <v>1149</v>
      </c>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20.5" thickBot="1">
      <c r="A81" s="144"/>
      <c r="B81" s="11" t="s">
        <v>535</v>
      </c>
      <c r="C81" s="11" t="s">
        <v>527</v>
      </c>
      <c r="D81" s="96">
        <v>46114</v>
      </c>
      <c r="E81" s="13" t="s">
        <v>4</v>
      </c>
      <c r="F81" s="14" t="s">
        <v>526</v>
      </c>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20.5" thickBot="1">
      <c r="A83" s="143"/>
      <c r="B83" s="10" t="s">
        <v>536</v>
      </c>
      <c r="C83" s="10" t="s">
        <v>531</v>
      </c>
      <c r="D83" s="4">
        <v>46111</v>
      </c>
      <c r="E83" s="10"/>
      <c r="F83" s="10" t="s">
        <v>530</v>
      </c>
      <c r="G83" s="152" t="s">
        <v>529</v>
      </c>
      <c r="H83" s="117"/>
      <c r="I83" s="153"/>
      <c r="J83" s="61" t="s">
        <v>434</v>
      </c>
      <c r="K83" s="61"/>
      <c r="L83" s="61" t="s">
        <v>3</v>
      </c>
      <c r="M83" s="94">
        <v>1149</v>
      </c>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20.5" thickBot="1">
      <c r="A85" s="144"/>
      <c r="B85" s="11" t="s">
        <v>535</v>
      </c>
      <c r="C85" s="11" t="s">
        <v>527</v>
      </c>
      <c r="D85" s="96">
        <v>46114</v>
      </c>
      <c r="E85" s="13" t="s">
        <v>4</v>
      </c>
      <c r="F85" s="14" t="s">
        <v>526</v>
      </c>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20.5" thickBot="1">
      <c r="A87" s="143"/>
      <c r="B87" s="10" t="s">
        <v>534</v>
      </c>
      <c r="C87" s="10" t="s">
        <v>531</v>
      </c>
      <c r="D87" s="4">
        <v>46111</v>
      </c>
      <c r="E87" s="10"/>
      <c r="F87" s="10" t="s">
        <v>530</v>
      </c>
      <c r="G87" s="152" t="s">
        <v>529</v>
      </c>
      <c r="H87" s="117"/>
      <c r="I87" s="153"/>
      <c r="J87" s="61" t="s">
        <v>434</v>
      </c>
      <c r="K87" s="61"/>
      <c r="L87" s="61" t="s">
        <v>3</v>
      </c>
      <c r="M87" s="94">
        <v>1149</v>
      </c>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20.5" thickBot="1">
      <c r="A89" s="144"/>
      <c r="B89" s="11" t="s">
        <v>533</v>
      </c>
      <c r="C89" s="11" t="s">
        <v>527</v>
      </c>
      <c r="D89" s="96">
        <v>46114</v>
      </c>
      <c r="E89" s="13" t="s">
        <v>4</v>
      </c>
      <c r="F89" s="14" t="s">
        <v>526</v>
      </c>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20.5" thickBot="1">
      <c r="A91" s="143"/>
      <c r="B91" s="10" t="s">
        <v>532</v>
      </c>
      <c r="C91" s="10" t="s">
        <v>531</v>
      </c>
      <c r="D91" s="4">
        <v>46111</v>
      </c>
      <c r="E91" s="10"/>
      <c r="F91" s="10" t="s">
        <v>530</v>
      </c>
      <c r="G91" s="152" t="s">
        <v>529</v>
      </c>
      <c r="H91" s="117"/>
      <c r="I91" s="153"/>
      <c r="J91" s="61" t="s">
        <v>434</v>
      </c>
      <c r="K91" s="61"/>
      <c r="L91" s="61" t="s">
        <v>3</v>
      </c>
      <c r="M91" s="94">
        <v>1149</v>
      </c>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20.5" thickBot="1">
      <c r="A93" s="144"/>
      <c r="B93" s="11" t="s">
        <v>528</v>
      </c>
      <c r="C93" s="11" t="s">
        <v>527</v>
      </c>
      <c r="D93" s="96">
        <v>46114</v>
      </c>
      <c r="E93" s="13" t="s">
        <v>4</v>
      </c>
      <c r="F93" s="14" t="s">
        <v>526</v>
      </c>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22929-25BE-4220-9C40-51831F009C6A}">
  <sheetPr>
    <pageSetUpPr fitToPage="1"/>
  </sheetPr>
  <dimension ref="A1:V425"/>
  <sheetViews>
    <sheetView topLeftCell="A2" zoomScale="120" zoomScaleNormal="120" workbookViewId="0">
      <selection activeCell="Q55" sqref="Q55"/>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NATIONAL PARK SERVICE (NPS)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10</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643</v>
      </c>
      <c r="C9" s="117"/>
      <c r="D9" s="117"/>
      <c r="E9" s="117"/>
      <c r="F9" s="117"/>
      <c r="G9" s="128" t="s">
        <v>3</v>
      </c>
      <c r="H9" s="137" t="str">
        <f>"REPORTING PERIOD: "&amp;Q422</f>
        <v>REPORTING PERIOD: OCTOBER 1, 2025- MARCH 31, 2026</v>
      </c>
      <c r="I9" s="131"/>
      <c r="J9" s="145" t="str">
        <f>"REPORTING PERIOD: "&amp;Q423</f>
        <v>REPORTING PERIOD: APRIL 1 - SEPTEMBER 30, 2026</v>
      </c>
      <c r="K9" s="134"/>
      <c r="L9" s="120" t="s">
        <v>8</v>
      </c>
      <c r="M9" s="121"/>
      <c r="N9" s="21"/>
      <c r="O9" s="18"/>
    </row>
    <row r="10" spans="1:19" customFormat="1" ht="15.75" customHeight="1">
      <c r="A10" s="189"/>
      <c r="B10" s="118" t="s">
        <v>1069</v>
      </c>
      <c r="C10" s="117"/>
      <c r="D10" s="117"/>
      <c r="E10" s="117"/>
      <c r="F10" s="119"/>
      <c r="G10" s="129"/>
      <c r="H10" s="138"/>
      <c r="I10" s="132"/>
      <c r="J10" s="146"/>
      <c r="K10" s="135"/>
      <c r="L10" s="120"/>
      <c r="M10" s="121"/>
      <c r="N10" s="21"/>
      <c r="O10" s="18"/>
    </row>
    <row r="11" spans="1:19" customFormat="1" ht="13.5" thickBot="1">
      <c r="A11" s="189"/>
      <c r="B11" s="54" t="s">
        <v>21</v>
      </c>
      <c r="C11" s="55" t="s">
        <v>642</v>
      </c>
      <c r="D11" s="185" t="s">
        <v>641</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ht="20">
      <c r="A19" s="183"/>
      <c r="B19" s="10" t="s">
        <v>640</v>
      </c>
      <c r="C19" s="10" t="s">
        <v>634</v>
      </c>
      <c r="D19" s="4">
        <v>45935</v>
      </c>
      <c r="E19" s="10"/>
      <c r="F19" s="10" t="s">
        <v>633</v>
      </c>
      <c r="G19" s="152" t="s">
        <v>632</v>
      </c>
      <c r="H19" s="117"/>
      <c r="I19" s="153"/>
      <c r="J19" s="61" t="s">
        <v>381</v>
      </c>
      <c r="K19" s="61"/>
      <c r="L19" s="61" t="s">
        <v>3</v>
      </c>
      <c r="M19" s="98">
        <v>285</v>
      </c>
      <c r="N19" s="2"/>
      <c r="V19" s="73"/>
    </row>
    <row r="20" spans="1:22" ht="21">
      <c r="A20" s="183"/>
      <c r="B20" s="44" t="s">
        <v>325</v>
      </c>
      <c r="C20" s="44" t="s">
        <v>327</v>
      </c>
      <c r="D20" s="44" t="s">
        <v>23</v>
      </c>
      <c r="E20" s="141" t="s">
        <v>329</v>
      </c>
      <c r="F20" s="141"/>
      <c r="G20" s="155"/>
      <c r="H20" s="156"/>
      <c r="I20" s="157"/>
      <c r="J20" s="15" t="s">
        <v>18</v>
      </c>
      <c r="K20" s="16"/>
      <c r="L20" s="16" t="s">
        <v>3</v>
      </c>
      <c r="M20" s="95">
        <v>253.39</v>
      </c>
      <c r="N20" s="2"/>
      <c r="V20" s="74"/>
    </row>
    <row r="21" spans="1:22" ht="30.5" thickBot="1">
      <c r="A21" s="184"/>
      <c r="B21" s="11" t="s">
        <v>637</v>
      </c>
      <c r="C21" s="11" t="s">
        <v>630</v>
      </c>
      <c r="D21" s="96">
        <v>45939</v>
      </c>
      <c r="E21" s="13" t="s">
        <v>4</v>
      </c>
      <c r="F21" s="14" t="s">
        <v>639</v>
      </c>
      <c r="G21" s="180"/>
      <c r="H21" s="181"/>
      <c r="I21" s="182"/>
      <c r="J21" s="15" t="s">
        <v>384</v>
      </c>
      <c r="K21" s="16"/>
      <c r="L21" s="16" t="s">
        <v>3</v>
      </c>
      <c r="M21" s="95">
        <v>859.92</v>
      </c>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20.5" thickBot="1">
      <c r="A23" s="143"/>
      <c r="B23" s="10" t="s">
        <v>638</v>
      </c>
      <c r="C23" s="10" t="s">
        <v>634</v>
      </c>
      <c r="D23" s="4">
        <v>45935</v>
      </c>
      <c r="E23" s="10"/>
      <c r="F23" s="10" t="s">
        <v>633</v>
      </c>
      <c r="G23" s="152" t="s">
        <v>632</v>
      </c>
      <c r="H23" s="117"/>
      <c r="I23" s="153"/>
      <c r="J23" s="61" t="s">
        <v>381</v>
      </c>
      <c r="K23" s="61"/>
      <c r="L23" s="61" t="s">
        <v>3</v>
      </c>
      <c r="M23" s="98">
        <v>285</v>
      </c>
      <c r="N23" s="2"/>
      <c r="V23" s="74"/>
    </row>
    <row r="24" spans="1:22" ht="21.5" thickBot="1">
      <c r="A24" s="143"/>
      <c r="B24" s="44" t="s">
        <v>325</v>
      </c>
      <c r="C24" s="44" t="s">
        <v>327</v>
      </c>
      <c r="D24" s="44" t="s">
        <v>23</v>
      </c>
      <c r="E24" s="141" t="s">
        <v>329</v>
      </c>
      <c r="F24" s="141"/>
      <c r="G24" s="155"/>
      <c r="H24" s="156"/>
      <c r="I24" s="157"/>
      <c r="J24" s="15" t="s">
        <v>18</v>
      </c>
      <c r="K24" s="16"/>
      <c r="L24" s="16" t="s">
        <v>3</v>
      </c>
      <c r="M24" s="95">
        <v>340.44</v>
      </c>
      <c r="N24" s="2"/>
      <c r="V24" s="74"/>
    </row>
    <row r="25" spans="1:22" ht="30.5" thickBot="1">
      <c r="A25" s="144"/>
      <c r="B25" s="11" t="s">
        <v>637</v>
      </c>
      <c r="C25" s="11" t="s">
        <v>630</v>
      </c>
      <c r="D25" s="96">
        <v>45939</v>
      </c>
      <c r="E25" s="13" t="s">
        <v>4</v>
      </c>
      <c r="F25" s="14" t="s">
        <v>636</v>
      </c>
      <c r="G25" s="149"/>
      <c r="H25" s="150"/>
      <c r="I25" s="151"/>
      <c r="J25" s="15"/>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20.5" thickBot="1">
      <c r="A27" s="143"/>
      <c r="B27" s="10" t="s">
        <v>635</v>
      </c>
      <c r="C27" s="10" t="s">
        <v>634</v>
      </c>
      <c r="D27" s="4">
        <v>45935</v>
      </c>
      <c r="E27" s="10"/>
      <c r="F27" s="10" t="s">
        <v>633</v>
      </c>
      <c r="G27" s="152" t="s">
        <v>632</v>
      </c>
      <c r="H27" s="117"/>
      <c r="I27" s="153"/>
      <c r="J27" s="61" t="s">
        <v>381</v>
      </c>
      <c r="K27" s="61"/>
      <c r="L27" s="61" t="s">
        <v>3</v>
      </c>
      <c r="M27" s="98">
        <v>285</v>
      </c>
      <c r="N27" s="2"/>
      <c r="V27" s="74"/>
    </row>
    <row r="28" spans="1:22" ht="21.5" thickBot="1">
      <c r="A28" s="143"/>
      <c r="B28" s="44" t="s">
        <v>325</v>
      </c>
      <c r="C28" s="44" t="s">
        <v>327</v>
      </c>
      <c r="D28" s="44" t="s">
        <v>23</v>
      </c>
      <c r="E28" s="141" t="s">
        <v>329</v>
      </c>
      <c r="F28" s="141"/>
      <c r="G28" s="155"/>
      <c r="H28" s="156"/>
      <c r="I28" s="157"/>
      <c r="J28" s="15" t="s">
        <v>18</v>
      </c>
      <c r="K28" s="16"/>
      <c r="L28" s="16" t="s">
        <v>3</v>
      </c>
      <c r="M28" s="95">
        <v>933.3</v>
      </c>
      <c r="N28" s="2"/>
      <c r="V28" s="74"/>
    </row>
    <row r="29" spans="1:22" ht="30.5" thickBot="1">
      <c r="A29" s="144"/>
      <c r="B29" s="11" t="s">
        <v>631</v>
      </c>
      <c r="C29" s="11" t="s">
        <v>630</v>
      </c>
      <c r="D29" s="96">
        <v>45939</v>
      </c>
      <c r="E29" s="13" t="s">
        <v>4</v>
      </c>
      <c r="F29" s="14" t="s">
        <v>629</v>
      </c>
      <c r="G29" s="149"/>
      <c r="H29" s="150"/>
      <c r="I29" s="151"/>
      <c r="J29" s="15" t="s">
        <v>384</v>
      </c>
      <c r="K29" s="16"/>
      <c r="L29" s="16" t="s">
        <v>3</v>
      </c>
      <c r="M29" s="95">
        <v>610.13</v>
      </c>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30.5" thickBot="1">
      <c r="A31" s="143"/>
      <c r="B31" s="10" t="s">
        <v>628</v>
      </c>
      <c r="C31" s="10" t="s">
        <v>627</v>
      </c>
      <c r="D31" s="4">
        <v>46002</v>
      </c>
      <c r="E31" s="10"/>
      <c r="F31" s="10" t="s">
        <v>626</v>
      </c>
      <c r="G31" s="152" t="s">
        <v>624</v>
      </c>
      <c r="H31" s="117"/>
      <c r="I31" s="153"/>
      <c r="J31" s="61" t="s">
        <v>384</v>
      </c>
      <c r="K31" s="61"/>
      <c r="L31" s="61" t="s">
        <v>3</v>
      </c>
      <c r="M31" s="98">
        <v>1810.51</v>
      </c>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20.5" thickBot="1">
      <c r="A33" s="144"/>
      <c r="B33" s="11" t="s">
        <v>625</v>
      </c>
      <c r="C33" s="11" t="s">
        <v>624</v>
      </c>
      <c r="D33" s="96">
        <v>46002</v>
      </c>
      <c r="E33" s="13" t="s">
        <v>4</v>
      </c>
      <c r="F33" s="14" t="s">
        <v>623</v>
      </c>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30.5" thickBot="1">
      <c r="A35" s="143"/>
      <c r="B35" s="10" t="s">
        <v>622</v>
      </c>
      <c r="C35" s="10" t="s">
        <v>621</v>
      </c>
      <c r="D35" s="4">
        <v>46042</v>
      </c>
      <c r="E35" s="10"/>
      <c r="F35" s="10" t="s">
        <v>620</v>
      </c>
      <c r="G35" s="152" t="s">
        <v>616</v>
      </c>
      <c r="H35" s="117"/>
      <c r="I35" s="153"/>
      <c r="J35" s="61" t="s">
        <v>619</v>
      </c>
      <c r="K35" s="61"/>
      <c r="L35" s="61" t="s">
        <v>3</v>
      </c>
      <c r="M35" s="98">
        <v>995.53</v>
      </c>
      <c r="N35" s="2"/>
      <c r="V35" s="74"/>
    </row>
    <row r="36" spans="1:22" ht="21.5" thickBot="1">
      <c r="A36" s="143"/>
      <c r="B36" s="44" t="s">
        <v>325</v>
      </c>
      <c r="C36" s="44" t="s">
        <v>327</v>
      </c>
      <c r="D36" s="44" t="s">
        <v>23</v>
      </c>
      <c r="E36" s="141" t="s">
        <v>329</v>
      </c>
      <c r="F36" s="141"/>
      <c r="G36" s="155"/>
      <c r="H36" s="156"/>
      <c r="I36" s="157"/>
      <c r="J36" s="15" t="s">
        <v>618</v>
      </c>
      <c r="K36" s="16"/>
      <c r="L36" s="16" t="s">
        <v>3</v>
      </c>
      <c r="M36" s="95">
        <v>40</v>
      </c>
      <c r="N36" s="2"/>
      <c r="V36" s="74"/>
    </row>
    <row r="37" spans="1:22" ht="13" thickBot="1">
      <c r="A37" s="144"/>
      <c r="B37" s="11" t="s">
        <v>617</v>
      </c>
      <c r="C37" s="11" t="s">
        <v>616</v>
      </c>
      <c r="D37" s="96">
        <v>46044</v>
      </c>
      <c r="E37" s="13" t="s">
        <v>4</v>
      </c>
      <c r="F37" s="14" t="s">
        <v>607</v>
      </c>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30.5" thickBot="1">
      <c r="A39" s="143"/>
      <c r="B39" s="10" t="s">
        <v>615</v>
      </c>
      <c r="C39" s="10" t="s">
        <v>612</v>
      </c>
      <c r="D39" s="4">
        <v>46042</v>
      </c>
      <c r="E39" s="10"/>
      <c r="F39" s="10" t="s">
        <v>611</v>
      </c>
      <c r="G39" s="152" t="s">
        <v>610</v>
      </c>
      <c r="H39" s="117"/>
      <c r="I39" s="153"/>
      <c r="J39" s="61" t="s">
        <v>381</v>
      </c>
      <c r="K39" s="61"/>
      <c r="L39" s="61" t="s">
        <v>3</v>
      </c>
      <c r="M39" s="98">
        <v>325</v>
      </c>
      <c r="N39" s="2"/>
      <c r="V39" s="74"/>
    </row>
    <row r="40" spans="1:22" ht="21.5" thickBot="1">
      <c r="A40" s="143"/>
      <c r="B40" s="44" t="s">
        <v>325</v>
      </c>
      <c r="C40" s="44" t="s">
        <v>327</v>
      </c>
      <c r="D40" s="44" t="s">
        <v>23</v>
      </c>
      <c r="E40" s="141" t="s">
        <v>329</v>
      </c>
      <c r="F40" s="141"/>
      <c r="G40" s="155"/>
      <c r="H40" s="156"/>
      <c r="I40" s="157"/>
      <c r="J40" s="15" t="s">
        <v>384</v>
      </c>
      <c r="K40" s="16"/>
      <c r="L40" s="16" t="s">
        <v>3</v>
      </c>
      <c r="M40" s="95">
        <v>364.71</v>
      </c>
      <c r="N40" s="2"/>
      <c r="V40" s="74"/>
    </row>
    <row r="41" spans="1:22" ht="20.5" thickBot="1">
      <c r="A41" s="144"/>
      <c r="B41" s="11" t="s">
        <v>614</v>
      </c>
      <c r="C41" s="11" t="s">
        <v>608</v>
      </c>
      <c r="D41" s="96">
        <v>46044</v>
      </c>
      <c r="E41" s="13" t="s">
        <v>4</v>
      </c>
      <c r="F41" s="14" t="s">
        <v>607</v>
      </c>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30.5" thickBot="1">
      <c r="A43" s="143"/>
      <c r="B43" s="10" t="s">
        <v>613</v>
      </c>
      <c r="C43" s="10" t="s">
        <v>612</v>
      </c>
      <c r="D43" s="4">
        <v>46042</v>
      </c>
      <c r="E43" s="10"/>
      <c r="F43" s="10" t="s">
        <v>611</v>
      </c>
      <c r="G43" s="152" t="s">
        <v>610</v>
      </c>
      <c r="H43" s="117"/>
      <c r="I43" s="153"/>
      <c r="J43" s="61" t="s">
        <v>381</v>
      </c>
      <c r="K43" s="61"/>
      <c r="L43" s="61" t="s">
        <v>3</v>
      </c>
      <c r="M43" s="98">
        <v>325</v>
      </c>
      <c r="N43" s="2"/>
      <c r="V43" s="74"/>
    </row>
    <row r="44" spans="1:22" ht="21.5" thickBot="1">
      <c r="A44" s="143"/>
      <c r="B44" s="44" t="s">
        <v>325</v>
      </c>
      <c r="C44" s="44" t="s">
        <v>327</v>
      </c>
      <c r="D44" s="44" t="s">
        <v>23</v>
      </c>
      <c r="E44" s="141" t="s">
        <v>329</v>
      </c>
      <c r="F44" s="141"/>
      <c r="G44" s="155"/>
      <c r="H44" s="156"/>
      <c r="I44" s="157"/>
      <c r="J44" s="15" t="s">
        <v>384</v>
      </c>
      <c r="K44" s="16"/>
      <c r="L44" s="16" t="s">
        <v>3</v>
      </c>
      <c r="M44" s="95">
        <v>364.71</v>
      </c>
      <c r="N44" s="2"/>
      <c r="V44" s="74"/>
    </row>
    <row r="45" spans="1:22" ht="30.5" thickBot="1">
      <c r="A45" s="144"/>
      <c r="B45" s="11" t="s">
        <v>609</v>
      </c>
      <c r="C45" s="11" t="s">
        <v>608</v>
      </c>
      <c r="D45" s="96">
        <v>46044</v>
      </c>
      <c r="E45" s="13" t="s">
        <v>4</v>
      </c>
      <c r="F45" s="14" t="s">
        <v>607</v>
      </c>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20.5" thickBot="1">
      <c r="A47" s="143"/>
      <c r="B47" s="10" t="s">
        <v>606</v>
      </c>
      <c r="C47" s="10" t="s">
        <v>605</v>
      </c>
      <c r="D47" s="4">
        <v>46057</v>
      </c>
      <c r="E47" s="10"/>
      <c r="F47" s="10" t="s">
        <v>604</v>
      </c>
      <c r="G47" s="152" t="s">
        <v>602</v>
      </c>
      <c r="H47" s="117"/>
      <c r="I47" s="153"/>
      <c r="J47" s="61" t="s">
        <v>18</v>
      </c>
      <c r="K47" s="61" t="s">
        <v>3</v>
      </c>
      <c r="L47" s="61"/>
      <c r="M47" s="98">
        <v>560</v>
      </c>
      <c r="N47" s="2"/>
      <c r="V47" s="74"/>
    </row>
    <row r="48" spans="1:22" ht="21.5" thickBot="1">
      <c r="A48" s="143"/>
      <c r="B48" s="44" t="s">
        <v>325</v>
      </c>
      <c r="C48" s="44" t="s">
        <v>327</v>
      </c>
      <c r="D48" s="44" t="s">
        <v>23</v>
      </c>
      <c r="E48" s="141" t="s">
        <v>329</v>
      </c>
      <c r="F48" s="141"/>
      <c r="G48" s="155"/>
      <c r="H48" s="156"/>
      <c r="I48" s="157"/>
      <c r="J48" s="15" t="s">
        <v>384</v>
      </c>
      <c r="K48" s="16"/>
      <c r="L48" s="16" t="s">
        <v>3</v>
      </c>
      <c r="M48" s="95">
        <v>735</v>
      </c>
      <c r="N48" s="2"/>
      <c r="V48" s="74"/>
    </row>
    <row r="49" spans="1:22" ht="30.5" thickBot="1">
      <c r="A49" s="144"/>
      <c r="B49" s="11" t="s">
        <v>603</v>
      </c>
      <c r="C49" s="11" t="s">
        <v>602</v>
      </c>
      <c r="D49" s="96">
        <v>46059</v>
      </c>
      <c r="E49" s="13" t="s">
        <v>4</v>
      </c>
      <c r="F49" s="14" t="s">
        <v>601</v>
      </c>
      <c r="G49" s="149"/>
      <c r="H49" s="150"/>
      <c r="I49" s="151"/>
      <c r="J49" s="15" t="s">
        <v>5</v>
      </c>
      <c r="K49" s="16" t="s">
        <v>3</v>
      </c>
      <c r="L49" s="16"/>
      <c r="M49" s="95">
        <v>440</v>
      </c>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20.5" thickBot="1">
      <c r="A51" s="143"/>
      <c r="B51" s="10" t="s">
        <v>600</v>
      </c>
      <c r="C51" s="10" t="s">
        <v>599</v>
      </c>
      <c r="D51" s="4">
        <v>46075</v>
      </c>
      <c r="E51" s="10"/>
      <c r="F51" s="10" t="s">
        <v>598</v>
      </c>
      <c r="G51" s="152" t="s">
        <v>597</v>
      </c>
      <c r="H51" s="117"/>
      <c r="I51" s="153"/>
      <c r="J51" s="61" t="s">
        <v>381</v>
      </c>
      <c r="K51" s="61"/>
      <c r="L51" s="61" t="s">
        <v>3</v>
      </c>
      <c r="M51" s="98">
        <v>700</v>
      </c>
      <c r="N51" s="2"/>
      <c r="V51" s="74"/>
    </row>
    <row r="52" spans="1:22" ht="21.5" thickBot="1">
      <c r="A52" s="143"/>
      <c r="B52" s="44" t="s">
        <v>325</v>
      </c>
      <c r="C52" s="44" t="s">
        <v>327</v>
      </c>
      <c r="D52" s="44" t="s">
        <v>23</v>
      </c>
      <c r="E52" s="141" t="s">
        <v>329</v>
      </c>
      <c r="F52" s="141"/>
      <c r="G52" s="155"/>
      <c r="H52" s="156"/>
      <c r="I52" s="157"/>
      <c r="J52" s="15" t="s">
        <v>18</v>
      </c>
      <c r="K52" s="16"/>
      <c r="L52" s="16" t="s">
        <v>3</v>
      </c>
      <c r="M52" s="95">
        <v>2051.2199999999998</v>
      </c>
      <c r="N52" s="2"/>
      <c r="V52" s="74"/>
    </row>
    <row r="53" spans="1:22" ht="20.5" thickBot="1">
      <c r="A53" s="144"/>
      <c r="B53" s="11" t="s">
        <v>596</v>
      </c>
      <c r="C53" s="11" t="s">
        <v>595</v>
      </c>
      <c r="D53" s="96">
        <v>46079</v>
      </c>
      <c r="E53" s="13" t="s">
        <v>4</v>
      </c>
      <c r="F53" s="14" t="s">
        <v>594</v>
      </c>
      <c r="G53" s="149"/>
      <c r="H53" s="150"/>
      <c r="I53" s="151"/>
      <c r="J53" s="15" t="s">
        <v>384</v>
      </c>
      <c r="K53" s="16"/>
      <c r="L53" s="16" t="s">
        <v>3</v>
      </c>
      <c r="M53" s="95">
        <v>1428.89</v>
      </c>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20.5" thickBot="1">
      <c r="A55" s="143"/>
      <c r="B55" s="10" t="s">
        <v>585</v>
      </c>
      <c r="C55" s="10" t="s">
        <v>584</v>
      </c>
      <c r="D55" s="4">
        <v>46076</v>
      </c>
      <c r="E55" s="10"/>
      <c r="F55" s="10" t="s">
        <v>583</v>
      </c>
      <c r="G55" s="152" t="s">
        <v>582</v>
      </c>
      <c r="H55" s="117"/>
      <c r="I55" s="153"/>
      <c r="J55" s="61" t="s">
        <v>384</v>
      </c>
      <c r="K55" s="61" t="s">
        <v>3</v>
      </c>
      <c r="L55" s="61"/>
      <c r="M55" s="98">
        <v>544.96</v>
      </c>
      <c r="N55" s="2"/>
      <c r="P55" s="1"/>
      <c r="V55" s="74"/>
    </row>
    <row r="56" spans="1:22" ht="21.5" thickBot="1">
      <c r="A56" s="143"/>
      <c r="B56" s="44" t="s">
        <v>325</v>
      </c>
      <c r="C56" s="44" t="s">
        <v>327</v>
      </c>
      <c r="D56" s="44" t="s">
        <v>23</v>
      </c>
      <c r="E56" s="141" t="s">
        <v>329</v>
      </c>
      <c r="F56" s="141"/>
      <c r="G56" s="155"/>
      <c r="H56" s="156"/>
      <c r="I56" s="157"/>
      <c r="J56" s="15" t="s">
        <v>5</v>
      </c>
      <c r="K56" s="16" t="s">
        <v>3</v>
      </c>
      <c r="L56" s="16"/>
      <c r="M56" s="95">
        <v>220</v>
      </c>
      <c r="N56" s="2"/>
      <c r="V56" s="74"/>
    </row>
    <row r="57" spans="1:22" s="1" customFormat="1" ht="20.5" thickBot="1">
      <c r="A57" s="144"/>
      <c r="B57" s="11" t="s">
        <v>581</v>
      </c>
      <c r="C57" s="11" t="s">
        <v>593</v>
      </c>
      <c r="D57" s="96">
        <v>46079</v>
      </c>
      <c r="E57" s="13" t="s">
        <v>4</v>
      </c>
      <c r="F57" s="14" t="s">
        <v>592</v>
      </c>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30.5" thickBot="1">
      <c r="A59" s="143"/>
      <c r="B59" s="10" t="s">
        <v>585</v>
      </c>
      <c r="C59" s="10" t="s">
        <v>590</v>
      </c>
      <c r="D59" s="4">
        <v>46079</v>
      </c>
      <c r="E59" s="10"/>
      <c r="F59" s="10" t="s">
        <v>583</v>
      </c>
      <c r="G59" s="152" t="s">
        <v>589</v>
      </c>
      <c r="H59" s="117"/>
      <c r="I59" s="153"/>
      <c r="J59" s="61" t="s">
        <v>381</v>
      </c>
      <c r="K59" s="61"/>
      <c r="L59" s="61" t="s">
        <v>3</v>
      </c>
      <c r="M59" s="98">
        <v>315</v>
      </c>
      <c r="N59" s="2"/>
      <c r="V59" s="74"/>
    </row>
    <row r="60" spans="1:22" ht="21.5" thickBot="1">
      <c r="A60" s="143"/>
      <c r="B60" s="44" t="s">
        <v>325</v>
      </c>
      <c r="C60" s="44" t="s">
        <v>327</v>
      </c>
      <c r="D60" s="44" t="s">
        <v>23</v>
      </c>
      <c r="E60" s="141" t="s">
        <v>329</v>
      </c>
      <c r="F60" s="141"/>
      <c r="G60" s="155"/>
      <c r="H60" s="156"/>
      <c r="I60" s="157"/>
      <c r="J60" s="15" t="s">
        <v>384</v>
      </c>
      <c r="K60" s="16"/>
      <c r="L60" s="16" t="s">
        <v>3</v>
      </c>
      <c r="M60" s="95">
        <v>376.36</v>
      </c>
      <c r="N60" s="2"/>
      <c r="V60" s="74"/>
    </row>
    <row r="61" spans="1:22" ht="20.5" thickBot="1">
      <c r="A61" s="144"/>
      <c r="B61" s="11" t="s">
        <v>581</v>
      </c>
      <c r="C61" s="11" t="s">
        <v>587</v>
      </c>
      <c r="D61" s="96">
        <v>46081</v>
      </c>
      <c r="E61" s="13" t="s">
        <v>4</v>
      </c>
      <c r="F61" s="14" t="s">
        <v>586</v>
      </c>
      <c r="G61" s="149"/>
      <c r="H61" s="150"/>
      <c r="I61" s="151"/>
      <c r="J61" s="15" t="s">
        <v>5</v>
      </c>
      <c r="K61" s="16" t="s">
        <v>3</v>
      </c>
      <c r="L61" s="16"/>
      <c r="M61" s="95">
        <v>220</v>
      </c>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30.5" thickBot="1">
      <c r="A63" s="143"/>
      <c r="B63" s="10" t="s">
        <v>591</v>
      </c>
      <c r="C63" s="10" t="s">
        <v>590</v>
      </c>
      <c r="D63" s="4">
        <v>46079</v>
      </c>
      <c r="E63" s="10"/>
      <c r="F63" s="10" t="s">
        <v>583</v>
      </c>
      <c r="G63" s="152" t="s">
        <v>587</v>
      </c>
      <c r="H63" s="117"/>
      <c r="I63" s="153"/>
      <c r="J63" s="61" t="s">
        <v>381</v>
      </c>
      <c r="K63" s="61"/>
      <c r="L63" s="61" t="s">
        <v>3</v>
      </c>
      <c r="M63" s="98">
        <v>315</v>
      </c>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20.5" thickBot="1">
      <c r="A65" s="144"/>
      <c r="B65" s="11" t="s">
        <v>588</v>
      </c>
      <c r="C65" s="11" t="s">
        <v>587</v>
      </c>
      <c r="D65" s="96">
        <v>46081</v>
      </c>
      <c r="E65" s="13" t="s">
        <v>4</v>
      </c>
      <c r="F65" s="14" t="s">
        <v>586</v>
      </c>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30.5" thickBot="1">
      <c r="A67" s="143"/>
      <c r="B67" s="10" t="s">
        <v>591</v>
      </c>
      <c r="C67" s="10" t="s">
        <v>590</v>
      </c>
      <c r="D67" s="4">
        <v>46079</v>
      </c>
      <c r="E67" s="10"/>
      <c r="F67" s="10" t="s">
        <v>583</v>
      </c>
      <c r="G67" s="152" t="s">
        <v>589</v>
      </c>
      <c r="H67" s="117"/>
      <c r="I67" s="153"/>
      <c r="J67" s="61" t="s">
        <v>384</v>
      </c>
      <c r="K67" s="61" t="s">
        <v>487</v>
      </c>
      <c r="L67" s="61" t="s">
        <v>3</v>
      </c>
      <c r="M67" s="98">
        <v>376.36</v>
      </c>
      <c r="N67" s="2"/>
      <c r="V67" s="74"/>
    </row>
    <row r="68" spans="1:22" ht="21.5" thickBot="1">
      <c r="A68" s="143"/>
      <c r="B68" s="44" t="s">
        <v>325</v>
      </c>
      <c r="C68" s="44" t="s">
        <v>327</v>
      </c>
      <c r="D68" s="44" t="s">
        <v>23</v>
      </c>
      <c r="E68" s="141" t="s">
        <v>329</v>
      </c>
      <c r="F68" s="141"/>
      <c r="G68" s="155"/>
      <c r="H68" s="156"/>
      <c r="I68" s="157"/>
      <c r="J68" s="15" t="s">
        <v>5</v>
      </c>
      <c r="K68" s="16" t="s">
        <v>3</v>
      </c>
      <c r="L68" s="16"/>
      <c r="M68" s="95">
        <v>220</v>
      </c>
      <c r="N68" s="2"/>
      <c r="V68" s="74"/>
    </row>
    <row r="69" spans="1:22" ht="20.5" thickBot="1">
      <c r="A69" s="144"/>
      <c r="B69" s="11" t="s">
        <v>588</v>
      </c>
      <c r="C69" s="11" t="s">
        <v>587</v>
      </c>
      <c r="D69" s="96">
        <v>46081</v>
      </c>
      <c r="E69" s="13" t="s">
        <v>4</v>
      </c>
      <c r="F69" s="14" t="s">
        <v>586</v>
      </c>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20.5" thickBot="1">
      <c r="A71" s="143"/>
      <c r="B71" s="10" t="s">
        <v>585</v>
      </c>
      <c r="C71" s="10" t="s">
        <v>584</v>
      </c>
      <c r="D71" s="4">
        <v>46090</v>
      </c>
      <c r="E71" s="10"/>
      <c r="F71" s="10" t="s">
        <v>583</v>
      </c>
      <c r="G71" s="152" t="s">
        <v>582</v>
      </c>
      <c r="H71" s="117"/>
      <c r="I71" s="153"/>
      <c r="J71" s="61" t="s">
        <v>384</v>
      </c>
      <c r="K71" s="61"/>
      <c r="L71" s="61" t="s">
        <v>3</v>
      </c>
      <c r="M71" s="98">
        <v>581.9</v>
      </c>
      <c r="N71" s="2"/>
      <c r="V71" s="75"/>
    </row>
    <row r="72" spans="1:22" ht="21.5" thickBot="1">
      <c r="A72" s="143"/>
      <c r="B72" s="44" t="s">
        <v>325</v>
      </c>
      <c r="C72" s="44" t="s">
        <v>327</v>
      </c>
      <c r="D72" s="44" t="s">
        <v>23</v>
      </c>
      <c r="E72" s="141" t="s">
        <v>329</v>
      </c>
      <c r="F72" s="141"/>
      <c r="G72" s="155"/>
      <c r="H72" s="156"/>
      <c r="I72" s="157"/>
      <c r="J72" s="15" t="s">
        <v>5</v>
      </c>
      <c r="K72" s="16" t="s">
        <v>3</v>
      </c>
      <c r="L72" s="16"/>
      <c r="M72" s="95">
        <v>414</v>
      </c>
      <c r="N72" s="2"/>
      <c r="V72" s="74"/>
    </row>
    <row r="73" spans="1:22" ht="20.5" thickBot="1">
      <c r="A73" s="144"/>
      <c r="B73" s="11" t="s">
        <v>581</v>
      </c>
      <c r="C73" s="11" t="s">
        <v>580</v>
      </c>
      <c r="D73" s="96">
        <v>46094</v>
      </c>
      <c r="E73" s="13" t="s">
        <v>4</v>
      </c>
      <c r="F73" s="14" t="s">
        <v>579</v>
      </c>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19376-A849-4E3E-9583-71662A6BC6E2}">
  <sheetPr>
    <pageSetUpPr fitToPage="1"/>
  </sheetPr>
  <dimension ref="A1:V425"/>
  <sheetViews>
    <sheetView topLeftCell="A2" zoomScaleNormal="100" workbookViewId="0">
      <selection activeCell="I22" sqref="I22"/>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Office of Natural Resources Revenue (ONRR)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11</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t="s">
        <v>3</v>
      </c>
      <c r="L9" s="120" t="s">
        <v>8</v>
      </c>
      <c r="M9" s="121"/>
      <c r="N9" s="21"/>
      <c r="O9" s="18"/>
    </row>
    <row r="10" spans="1:19" customFormat="1" ht="15.75" customHeight="1">
      <c r="A10" s="189"/>
      <c r="B10" s="118" t="s">
        <v>1070</v>
      </c>
      <c r="C10" s="117"/>
      <c r="D10" s="117"/>
      <c r="E10" s="117"/>
      <c r="F10" s="119"/>
      <c r="G10" s="129"/>
      <c r="H10" s="138"/>
      <c r="I10" s="132"/>
      <c r="J10" s="146"/>
      <c r="K10" s="135"/>
      <c r="L10" s="120"/>
      <c r="M10" s="121"/>
      <c r="N10" s="21"/>
      <c r="O10" s="18"/>
    </row>
    <row r="11" spans="1:19" customFormat="1" ht="13.5" thickBot="1">
      <c r="A11" s="189"/>
      <c r="B11" s="54" t="s">
        <v>21</v>
      </c>
      <c r="C11" s="55" t="s">
        <v>414</v>
      </c>
      <c r="D11" s="185" t="s">
        <v>413</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c r="A19" s="183"/>
      <c r="B19" s="10"/>
      <c r="C19" s="10"/>
      <c r="D19" s="4"/>
      <c r="E19" s="10"/>
      <c r="F19" s="10"/>
      <c r="G19" s="152"/>
      <c r="H19" s="117"/>
      <c r="I19" s="153"/>
      <c r="J19" s="61" t="s">
        <v>2</v>
      </c>
      <c r="K19" s="61"/>
      <c r="L19" s="61"/>
      <c r="M19" s="62"/>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13" thickBot="1">
      <c r="A21" s="184"/>
      <c r="B21" s="11"/>
      <c r="C21" s="11"/>
      <c r="D21" s="12"/>
      <c r="E21" s="13" t="s">
        <v>4</v>
      </c>
      <c r="F21" s="14"/>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c r="C23" s="10"/>
      <c r="D23" s="4"/>
      <c r="E23" s="10"/>
      <c r="F23" s="10"/>
      <c r="G23" s="152"/>
      <c r="H23" s="117"/>
      <c r="I23" s="153"/>
      <c r="J23" s="61" t="s">
        <v>2</v>
      </c>
      <c r="K23" s="61"/>
      <c r="L23" s="61"/>
      <c r="M23" s="62"/>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13" thickBot="1">
      <c r="A25" s="144"/>
      <c r="B25" s="11"/>
      <c r="C25" s="11"/>
      <c r="D25" s="12"/>
      <c r="E25" s="13" t="s">
        <v>4</v>
      </c>
      <c r="F25" s="14"/>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13" thickBot="1">
      <c r="A27" s="143"/>
      <c r="B27" s="10"/>
      <c r="C27" s="10"/>
      <c r="D27" s="4"/>
      <c r="E27" s="10"/>
      <c r="F27" s="10"/>
      <c r="G27" s="152"/>
      <c r="H27" s="117"/>
      <c r="I27" s="153"/>
      <c r="J27" s="61" t="s">
        <v>2</v>
      </c>
      <c r="K27" s="61"/>
      <c r="L27" s="61"/>
      <c r="M27" s="62"/>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c r="C29" s="11"/>
      <c r="D29" s="12"/>
      <c r="E29" s="13" t="s">
        <v>4</v>
      </c>
      <c r="F29" s="14"/>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13" thickBot="1">
      <c r="A31" s="143"/>
      <c r="B31" s="10"/>
      <c r="C31" s="10"/>
      <c r="D31" s="4"/>
      <c r="E31" s="10"/>
      <c r="F31" s="10"/>
      <c r="G31" s="152"/>
      <c r="H31" s="117"/>
      <c r="I31" s="153"/>
      <c r="J31" s="61" t="s">
        <v>2</v>
      </c>
      <c r="K31" s="61"/>
      <c r="L31" s="61"/>
      <c r="M31" s="62"/>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13" thickBot="1">
      <c r="A33" s="144"/>
      <c r="B33" s="11"/>
      <c r="C33" s="11"/>
      <c r="D33" s="12"/>
      <c r="E33" s="13" t="s">
        <v>4</v>
      </c>
      <c r="F33" s="14"/>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c r="C35" s="10"/>
      <c r="D35" s="4"/>
      <c r="E35" s="10"/>
      <c r="F35" s="10"/>
      <c r="G35" s="152"/>
      <c r="H35" s="117"/>
      <c r="I35" s="153"/>
      <c r="J35" s="61" t="s">
        <v>2</v>
      </c>
      <c r="K35" s="61"/>
      <c r="L35" s="61"/>
      <c r="M35" s="62"/>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13" thickBot="1">
      <c r="A37" s="144"/>
      <c r="B37" s="11"/>
      <c r="C37" s="11"/>
      <c r="D37" s="12"/>
      <c r="E37" s="13" t="s">
        <v>4</v>
      </c>
      <c r="F37" s="14"/>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c r="C39" s="10"/>
      <c r="D39" s="4"/>
      <c r="E39" s="10"/>
      <c r="F39" s="10"/>
      <c r="G39" s="152"/>
      <c r="H39" s="117"/>
      <c r="I39" s="153"/>
      <c r="J39" s="61" t="s">
        <v>2</v>
      </c>
      <c r="K39" s="61"/>
      <c r="L39" s="61"/>
      <c r="M39" s="62"/>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c r="C41" s="11"/>
      <c r="D41" s="12"/>
      <c r="E41" s="13" t="s">
        <v>4</v>
      </c>
      <c r="F41" s="14"/>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t="s">
        <v>2</v>
      </c>
      <c r="K43" s="61"/>
      <c r="L43" s="61"/>
      <c r="M43" s="62"/>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13" thickBot="1">
      <c r="A45" s="144"/>
      <c r="B45" s="11"/>
      <c r="C45" s="11"/>
      <c r="D45" s="12"/>
      <c r="E45" s="13" t="s">
        <v>4</v>
      </c>
      <c r="F45" s="14"/>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t="s">
        <v>2</v>
      </c>
      <c r="K47" s="61"/>
      <c r="L47" s="61"/>
      <c r="M47" s="62"/>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13" thickBot="1">
      <c r="A49" s="144"/>
      <c r="B49" s="11"/>
      <c r="C49" s="11"/>
      <c r="D49" s="12"/>
      <c r="E49" s="13" t="s">
        <v>4</v>
      </c>
      <c r="F49" s="14"/>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t="s">
        <v>2</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3E5B7-4CA6-4516-94BA-3B82585D40D9}">
  <sheetPr>
    <pageSetUpPr fitToPage="1"/>
  </sheetPr>
  <dimension ref="A1:V425"/>
  <sheetViews>
    <sheetView topLeftCell="A2" zoomScaleNormal="100" workbookViewId="0">
      <selection activeCell="T18" sqref="T18"/>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Office of Surface Mining Reclamation and Enforcement (OSMRE)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12</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t="s">
        <v>3</v>
      </c>
      <c r="L9" s="120" t="s">
        <v>8</v>
      </c>
      <c r="M9" s="121"/>
      <c r="N9" s="21"/>
      <c r="O9" s="18"/>
    </row>
    <row r="10" spans="1:19" customFormat="1" ht="15.75" customHeight="1">
      <c r="A10" s="189"/>
      <c r="B10" s="118" t="s">
        <v>1062</v>
      </c>
      <c r="C10" s="117"/>
      <c r="D10" s="117"/>
      <c r="E10" s="117"/>
      <c r="F10" s="119"/>
      <c r="G10" s="129"/>
      <c r="H10" s="138"/>
      <c r="I10" s="132"/>
      <c r="J10" s="146"/>
      <c r="K10" s="135"/>
      <c r="L10" s="120"/>
      <c r="M10" s="121"/>
      <c r="N10" s="21"/>
      <c r="O10" s="18"/>
    </row>
    <row r="11" spans="1:19" customFormat="1" ht="13.5" thickBot="1">
      <c r="A11" s="189"/>
      <c r="B11" s="54" t="s">
        <v>21</v>
      </c>
      <c r="C11" s="55" t="s">
        <v>645</v>
      </c>
      <c r="D11" s="185" t="s">
        <v>644</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c r="A19" s="183"/>
      <c r="B19" s="10"/>
      <c r="C19" s="10"/>
      <c r="D19" s="4"/>
      <c r="E19" s="10"/>
      <c r="F19" s="10"/>
      <c r="G19" s="152"/>
      <c r="H19" s="117"/>
      <c r="I19" s="153"/>
      <c r="J19" s="61" t="s">
        <v>2</v>
      </c>
      <c r="K19" s="61"/>
      <c r="L19" s="61"/>
      <c r="M19" s="62"/>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13" thickBot="1">
      <c r="A21" s="184"/>
      <c r="B21" s="11"/>
      <c r="C21" s="11"/>
      <c r="D21" s="12"/>
      <c r="E21" s="13" t="s">
        <v>4</v>
      </c>
      <c r="F21" s="14"/>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c r="C23" s="10"/>
      <c r="D23" s="4"/>
      <c r="E23" s="10"/>
      <c r="F23" s="10"/>
      <c r="G23" s="152"/>
      <c r="H23" s="117"/>
      <c r="I23" s="153"/>
      <c r="J23" s="61" t="s">
        <v>2</v>
      </c>
      <c r="K23" s="61"/>
      <c r="L23" s="61"/>
      <c r="M23" s="62"/>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13" thickBot="1">
      <c r="A25" s="144"/>
      <c r="B25" s="11"/>
      <c r="C25" s="11"/>
      <c r="D25" s="12"/>
      <c r="E25" s="13" t="s">
        <v>4</v>
      </c>
      <c r="F25" s="14"/>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13" thickBot="1">
      <c r="A27" s="143"/>
      <c r="B27" s="10"/>
      <c r="C27" s="10"/>
      <c r="D27" s="4"/>
      <c r="E27" s="10"/>
      <c r="F27" s="10"/>
      <c r="G27" s="152"/>
      <c r="H27" s="117"/>
      <c r="I27" s="153"/>
      <c r="J27" s="61" t="s">
        <v>2</v>
      </c>
      <c r="K27" s="61"/>
      <c r="L27" s="61"/>
      <c r="M27" s="62"/>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c r="C29" s="11"/>
      <c r="D29" s="12"/>
      <c r="E29" s="13" t="s">
        <v>4</v>
      </c>
      <c r="F29" s="14"/>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13" thickBot="1">
      <c r="A31" s="143"/>
      <c r="B31" s="10"/>
      <c r="C31" s="10"/>
      <c r="D31" s="4"/>
      <c r="E31" s="10"/>
      <c r="F31" s="10"/>
      <c r="G31" s="152"/>
      <c r="H31" s="117"/>
      <c r="I31" s="153"/>
      <c r="J31" s="61" t="s">
        <v>2</v>
      </c>
      <c r="K31" s="61"/>
      <c r="L31" s="61"/>
      <c r="M31" s="62"/>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13" thickBot="1">
      <c r="A33" s="144"/>
      <c r="B33" s="11"/>
      <c r="C33" s="11"/>
      <c r="D33" s="12"/>
      <c r="E33" s="13" t="s">
        <v>4</v>
      </c>
      <c r="F33" s="14"/>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c r="C35" s="10"/>
      <c r="D35" s="4"/>
      <c r="E35" s="10"/>
      <c r="F35" s="10"/>
      <c r="G35" s="152"/>
      <c r="H35" s="117"/>
      <c r="I35" s="153"/>
      <c r="J35" s="61" t="s">
        <v>2</v>
      </c>
      <c r="K35" s="61"/>
      <c r="L35" s="61"/>
      <c r="M35" s="62"/>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13" thickBot="1">
      <c r="A37" s="144"/>
      <c r="B37" s="11"/>
      <c r="C37" s="11"/>
      <c r="D37" s="12"/>
      <c r="E37" s="13" t="s">
        <v>4</v>
      </c>
      <c r="F37" s="14"/>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c r="C39" s="10"/>
      <c r="D39" s="4"/>
      <c r="E39" s="10"/>
      <c r="F39" s="10"/>
      <c r="G39" s="152"/>
      <c r="H39" s="117"/>
      <c r="I39" s="153"/>
      <c r="J39" s="61" t="s">
        <v>2</v>
      </c>
      <c r="K39" s="61"/>
      <c r="L39" s="61"/>
      <c r="M39" s="62"/>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c r="C41" s="11"/>
      <c r="D41" s="12"/>
      <c r="E41" s="13" t="s">
        <v>4</v>
      </c>
      <c r="F41" s="14"/>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t="s">
        <v>2</v>
      </c>
      <c r="K43" s="61"/>
      <c r="L43" s="61"/>
      <c r="M43" s="62"/>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13" thickBot="1">
      <c r="A45" s="144"/>
      <c r="B45" s="11"/>
      <c r="C45" s="11"/>
      <c r="D45" s="12"/>
      <c r="E45" s="13" t="s">
        <v>4</v>
      </c>
      <c r="F45" s="14"/>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t="s">
        <v>2</v>
      </c>
      <c r="K47" s="61"/>
      <c r="L47" s="61"/>
      <c r="M47" s="62"/>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13" thickBot="1">
      <c r="A49" s="144"/>
      <c r="B49" s="11"/>
      <c r="C49" s="11"/>
      <c r="D49" s="12"/>
      <c r="E49" s="13" t="s">
        <v>4</v>
      </c>
      <c r="F49" s="14"/>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t="s">
        <v>2</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9A76D-CE37-488E-A031-DFCD2CBA2AD1}">
  <sheetPr>
    <pageSetUpPr fitToPage="1"/>
  </sheetPr>
  <dimension ref="A1:V425"/>
  <sheetViews>
    <sheetView tabSelected="1" topLeftCell="A2" zoomScale="120" zoomScaleNormal="120" workbookViewId="0">
      <selection activeCell="L123" sqref="L123"/>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Office of the Secretary (OS) / Office of the Solicitor (SOL)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13</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c r="L9" s="120" t="s">
        <v>8</v>
      </c>
      <c r="M9" s="121"/>
      <c r="N9" s="21"/>
      <c r="O9" s="18"/>
    </row>
    <row r="10" spans="1:19" customFormat="1" ht="15.75" customHeight="1">
      <c r="A10" s="189"/>
      <c r="B10" s="118" t="s">
        <v>1061</v>
      </c>
      <c r="C10" s="117"/>
      <c r="D10" s="117"/>
      <c r="E10" s="117"/>
      <c r="F10" s="119"/>
      <c r="G10" s="129"/>
      <c r="H10" s="138"/>
      <c r="I10" s="132"/>
      <c r="J10" s="146"/>
      <c r="K10" s="135"/>
      <c r="L10" s="120"/>
      <c r="M10" s="121"/>
      <c r="N10" s="21"/>
      <c r="O10" s="18"/>
    </row>
    <row r="11" spans="1:19" customFormat="1" ht="13.5" thickBot="1">
      <c r="A11" s="189"/>
      <c r="B11" s="54" t="s">
        <v>21</v>
      </c>
      <c r="C11" s="55" t="s">
        <v>742</v>
      </c>
      <c r="D11" s="185" t="s">
        <v>741</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ht="20">
      <c r="A19" s="183"/>
      <c r="B19" s="10" t="s">
        <v>740</v>
      </c>
      <c r="C19" s="10" t="s">
        <v>739</v>
      </c>
      <c r="D19" s="4">
        <v>46104</v>
      </c>
      <c r="E19" s="10"/>
      <c r="F19" s="10" t="s">
        <v>571</v>
      </c>
      <c r="G19" s="152" t="s">
        <v>671</v>
      </c>
      <c r="H19" s="117"/>
      <c r="I19" s="153"/>
      <c r="J19" s="61" t="s">
        <v>381</v>
      </c>
      <c r="K19" s="61"/>
      <c r="L19" s="61" t="s">
        <v>3</v>
      </c>
      <c r="M19" s="94">
        <v>1300</v>
      </c>
      <c r="N19" s="2"/>
      <c r="V19" s="73"/>
    </row>
    <row r="20" spans="1:22" ht="21">
      <c r="A20" s="183"/>
      <c r="B20" s="44" t="s">
        <v>325</v>
      </c>
      <c r="C20" s="44" t="s">
        <v>327</v>
      </c>
      <c r="D20" s="44" t="s">
        <v>23</v>
      </c>
      <c r="E20" s="141" t="s">
        <v>329</v>
      </c>
      <c r="F20" s="141"/>
      <c r="G20" s="155"/>
      <c r="H20" s="156"/>
      <c r="I20" s="157"/>
      <c r="J20" s="15" t="s">
        <v>5</v>
      </c>
      <c r="K20" s="16"/>
      <c r="L20" s="16" t="s">
        <v>3</v>
      </c>
      <c r="M20" s="97">
        <v>45</v>
      </c>
      <c r="N20" s="2"/>
      <c r="V20" s="74"/>
    </row>
    <row r="21" spans="1:22" ht="30.5" thickBot="1">
      <c r="A21" s="184"/>
      <c r="B21" s="11" t="s">
        <v>738</v>
      </c>
      <c r="C21" s="11" t="s">
        <v>737</v>
      </c>
      <c r="D21" s="96">
        <v>46106</v>
      </c>
      <c r="E21" s="13" t="s">
        <v>4</v>
      </c>
      <c r="F21" s="14" t="s">
        <v>669</v>
      </c>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20.5" thickBot="1">
      <c r="A23" s="143"/>
      <c r="B23" s="10" t="s">
        <v>708</v>
      </c>
      <c r="C23" s="10" t="s">
        <v>734</v>
      </c>
      <c r="D23" s="4">
        <v>46067</v>
      </c>
      <c r="E23" s="10"/>
      <c r="F23" s="10" t="s">
        <v>736</v>
      </c>
      <c r="G23" s="152" t="s">
        <v>735</v>
      </c>
      <c r="H23" s="117"/>
      <c r="I23" s="153"/>
      <c r="J23" s="61" t="s">
        <v>5</v>
      </c>
      <c r="K23" s="61"/>
      <c r="L23" s="61" t="s">
        <v>3</v>
      </c>
      <c r="M23" s="94">
        <v>42</v>
      </c>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20.5" thickBot="1">
      <c r="A25" s="144"/>
      <c r="B25" s="11" t="s">
        <v>665</v>
      </c>
      <c r="C25" s="11" t="s">
        <v>734</v>
      </c>
      <c r="D25" s="96">
        <v>46067</v>
      </c>
      <c r="E25" s="13" t="s">
        <v>4</v>
      </c>
      <c r="F25" s="101" t="s">
        <v>733</v>
      </c>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20.5" thickBot="1">
      <c r="A27" s="143"/>
      <c r="B27" s="10" t="s">
        <v>708</v>
      </c>
      <c r="C27" s="10" t="s">
        <v>732</v>
      </c>
      <c r="D27" s="4">
        <v>46068</v>
      </c>
      <c r="E27" s="10"/>
      <c r="F27" s="10" t="s">
        <v>731</v>
      </c>
      <c r="G27" s="152" t="s">
        <v>730</v>
      </c>
      <c r="H27" s="117"/>
      <c r="I27" s="153"/>
      <c r="J27" s="61" t="s">
        <v>381</v>
      </c>
      <c r="K27" s="61"/>
      <c r="L27" s="61" t="s">
        <v>3</v>
      </c>
      <c r="M27" s="94">
        <v>925</v>
      </c>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t="s">
        <v>665</v>
      </c>
      <c r="C29" s="11" t="s">
        <v>730</v>
      </c>
      <c r="D29" s="96">
        <v>46072</v>
      </c>
      <c r="E29" s="13" t="s">
        <v>4</v>
      </c>
      <c r="F29" s="14" t="s">
        <v>729</v>
      </c>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20.5" thickBot="1">
      <c r="A31" s="143"/>
      <c r="B31" s="10" t="s">
        <v>712</v>
      </c>
      <c r="C31" s="10" t="s">
        <v>661</v>
      </c>
      <c r="D31" s="4">
        <v>46104</v>
      </c>
      <c r="E31" s="10"/>
      <c r="F31" s="10" t="s">
        <v>660</v>
      </c>
      <c r="G31" s="152" t="s">
        <v>657</v>
      </c>
      <c r="H31" s="117"/>
      <c r="I31" s="153"/>
      <c r="J31" s="61" t="s">
        <v>659</v>
      </c>
      <c r="K31" s="61"/>
      <c r="L31" s="61" t="s">
        <v>3</v>
      </c>
      <c r="M31" s="94">
        <v>5500</v>
      </c>
      <c r="N31" s="2"/>
      <c r="V31" s="74"/>
    </row>
    <row r="32" spans="1:22" ht="21.5" thickBot="1">
      <c r="A32" s="143"/>
      <c r="B32" s="44" t="s">
        <v>325</v>
      </c>
      <c r="C32" s="44" t="s">
        <v>327</v>
      </c>
      <c r="D32" s="44" t="s">
        <v>23</v>
      </c>
      <c r="E32" s="141" t="s">
        <v>329</v>
      </c>
      <c r="F32" s="141"/>
      <c r="G32" s="155"/>
      <c r="H32" s="156"/>
      <c r="I32" s="157"/>
      <c r="J32" s="15"/>
      <c r="K32" s="16"/>
      <c r="L32" s="16"/>
      <c r="M32" s="17"/>
      <c r="N32" s="2"/>
      <c r="V32" s="74"/>
    </row>
    <row r="33" spans="1:22" ht="13" thickBot="1">
      <c r="A33" s="144"/>
      <c r="B33" s="11" t="s">
        <v>13</v>
      </c>
      <c r="C33" s="11" t="s">
        <v>657</v>
      </c>
      <c r="D33" s="96">
        <v>46106</v>
      </c>
      <c r="E33" s="13" t="s">
        <v>4</v>
      </c>
      <c r="F33" s="14" t="s">
        <v>656</v>
      </c>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t="s">
        <v>712</v>
      </c>
      <c r="C35" s="10" t="s">
        <v>728</v>
      </c>
      <c r="D35" s="4">
        <v>45962</v>
      </c>
      <c r="E35" s="10"/>
      <c r="F35" s="10" t="s">
        <v>727</v>
      </c>
      <c r="G35" s="152" t="s">
        <v>725</v>
      </c>
      <c r="H35" s="117"/>
      <c r="I35" s="153"/>
      <c r="J35" s="61" t="s">
        <v>384</v>
      </c>
      <c r="K35" s="61"/>
      <c r="L35" s="61" t="s">
        <v>3</v>
      </c>
      <c r="M35" s="98">
        <v>893.92</v>
      </c>
      <c r="N35" s="2"/>
      <c r="V35" s="74"/>
    </row>
    <row r="36" spans="1:22" ht="21.5" thickBot="1">
      <c r="A36" s="143"/>
      <c r="B36" s="44" t="s">
        <v>325</v>
      </c>
      <c r="C36" s="44" t="s">
        <v>327</v>
      </c>
      <c r="D36" s="44" t="s">
        <v>23</v>
      </c>
      <c r="E36" s="141" t="s">
        <v>329</v>
      </c>
      <c r="F36" s="141"/>
      <c r="G36" s="155"/>
      <c r="H36" s="156"/>
      <c r="I36" s="157"/>
      <c r="J36" s="15" t="s">
        <v>726</v>
      </c>
      <c r="K36" s="16"/>
      <c r="L36" s="16" t="s">
        <v>3</v>
      </c>
      <c r="M36" s="97">
        <v>50</v>
      </c>
      <c r="N36" s="2"/>
      <c r="V36" s="74"/>
    </row>
    <row r="37" spans="1:22" ht="20.5" thickBot="1">
      <c r="A37" s="144"/>
      <c r="B37" s="11" t="s">
        <v>13</v>
      </c>
      <c r="C37" s="11" t="s">
        <v>725</v>
      </c>
      <c r="D37" s="96">
        <v>45962</v>
      </c>
      <c r="E37" s="13" t="s">
        <v>4</v>
      </c>
      <c r="F37" s="101" t="s">
        <v>724</v>
      </c>
      <c r="G37" s="149"/>
      <c r="H37" s="150"/>
      <c r="I37" s="151"/>
      <c r="J37" s="15" t="s">
        <v>723</v>
      </c>
      <c r="K37" s="16"/>
      <c r="L37" s="16" t="s">
        <v>3</v>
      </c>
      <c r="M37" s="97">
        <v>5392</v>
      </c>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40.5" thickBot="1">
      <c r="A39" s="143"/>
      <c r="B39" s="10" t="s">
        <v>712</v>
      </c>
      <c r="C39" s="10" t="s">
        <v>722</v>
      </c>
      <c r="D39" s="4">
        <v>45952</v>
      </c>
      <c r="E39" s="10"/>
      <c r="F39" s="10" t="s">
        <v>721</v>
      </c>
      <c r="G39" s="152" t="s">
        <v>716</v>
      </c>
      <c r="H39" s="117"/>
      <c r="I39" s="153"/>
      <c r="J39" s="61" t="s">
        <v>5</v>
      </c>
      <c r="K39" s="61"/>
      <c r="L39" s="61" t="s">
        <v>3</v>
      </c>
      <c r="M39" s="94">
        <v>300</v>
      </c>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20.5" thickBot="1">
      <c r="A41" s="144"/>
      <c r="B41" s="11" t="s">
        <v>13</v>
      </c>
      <c r="C41" s="11" t="s">
        <v>716</v>
      </c>
      <c r="D41" s="96">
        <v>45952</v>
      </c>
      <c r="E41" s="13" t="s">
        <v>4</v>
      </c>
      <c r="F41" s="14" t="s">
        <v>720</v>
      </c>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40.5" thickBot="1">
      <c r="A43" s="143"/>
      <c r="B43" s="10" t="s">
        <v>712</v>
      </c>
      <c r="C43" s="10" t="s">
        <v>719</v>
      </c>
      <c r="D43" s="4">
        <v>45934</v>
      </c>
      <c r="E43" s="10"/>
      <c r="F43" s="10" t="s">
        <v>718</v>
      </c>
      <c r="G43" s="152" t="s">
        <v>717</v>
      </c>
      <c r="H43" s="117"/>
      <c r="I43" s="153"/>
      <c r="J43" s="61" t="s">
        <v>5</v>
      </c>
      <c r="K43" s="61"/>
      <c r="L43" s="61" t="s">
        <v>3</v>
      </c>
      <c r="M43" s="94">
        <v>284</v>
      </c>
      <c r="N43" s="2"/>
      <c r="V43" s="74"/>
    </row>
    <row r="44" spans="1:22" ht="21.5" thickBot="1">
      <c r="A44" s="143"/>
      <c r="B44" s="44" t="s">
        <v>325</v>
      </c>
      <c r="C44" s="44" t="s">
        <v>327</v>
      </c>
      <c r="D44" s="44" t="s">
        <v>23</v>
      </c>
      <c r="E44" s="141" t="s">
        <v>329</v>
      </c>
      <c r="F44" s="141"/>
      <c r="G44" s="155"/>
      <c r="H44" s="156"/>
      <c r="I44" s="157"/>
      <c r="J44" s="15" t="s">
        <v>618</v>
      </c>
      <c r="K44" s="16"/>
      <c r="L44" s="16" t="s">
        <v>3</v>
      </c>
      <c r="M44" s="97">
        <v>45</v>
      </c>
      <c r="N44" s="2"/>
      <c r="V44" s="74"/>
    </row>
    <row r="45" spans="1:22" ht="20.5" thickBot="1">
      <c r="A45" s="144"/>
      <c r="B45" s="11" t="s">
        <v>13</v>
      </c>
      <c r="C45" s="11" t="s">
        <v>716</v>
      </c>
      <c r="D45" s="96">
        <v>45935</v>
      </c>
      <c r="E45" s="13" t="s">
        <v>4</v>
      </c>
      <c r="F45" s="14" t="s">
        <v>715</v>
      </c>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30.5" thickBot="1">
      <c r="A47" s="143"/>
      <c r="B47" s="10" t="s">
        <v>712</v>
      </c>
      <c r="C47" s="10" t="s">
        <v>686</v>
      </c>
      <c r="D47" s="4">
        <v>45981</v>
      </c>
      <c r="E47" s="10"/>
      <c r="F47" s="10" t="s">
        <v>650</v>
      </c>
      <c r="G47" s="152" t="s">
        <v>649</v>
      </c>
      <c r="H47" s="117"/>
      <c r="I47" s="153"/>
      <c r="J47" s="61" t="s">
        <v>381</v>
      </c>
      <c r="K47" s="61"/>
      <c r="L47" s="61" t="s">
        <v>3</v>
      </c>
      <c r="M47" s="94">
        <v>650</v>
      </c>
      <c r="N47" s="2"/>
      <c r="V47" s="74"/>
    </row>
    <row r="48" spans="1:22" ht="21.5" thickBot="1">
      <c r="A48" s="143"/>
      <c r="B48" s="44" t="s">
        <v>325</v>
      </c>
      <c r="C48" s="44" t="s">
        <v>327</v>
      </c>
      <c r="D48" s="44" t="s">
        <v>23</v>
      </c>
      <c r="E48" s="141" t="s">
        <v>329</v>
      </c>
      <c r="F48" s="141"/>
      <c r="G48" s="155"/>
      <c r="H48" s="156"/>
      <c r="I48" s="157"/>
      <c r="J48" s="15" t="s">
        <v>5</v>
      </c>
      <c r="K48" s="16"/>
      <c r="L48" s="16" t="s">
        <v>3</v>
      </c>
      <c r="M48" s="97">
        <v>310</v>
      </c>
      <c r="N48" s="2"/>
      <c r="V48" s="74"/>
    </row>
    <row r="49" spans="1:22" ht="20.5" thickBot="1">
      <c r="A49" s="144"/>
      <c r="B49" s="11" t="s">
        <v>13</v>
      </c>
      <c r="C49" s="11" t="s">
        <v>647</v>
      </c>
      <c r="D49" s="96">
        <v>45981</v>
      </c>
      <c r="E49" s="13" t="s">
        <v>4</v>
      </c>
      <c r="F49" s="14" t="s">
        <v>646</v>
      </c>
      <c r="G49" s="149"/>
      <c r="H49" s="150"/>
      <c r="I49" s="151"/>
      <c r="J49" s="15" t="s">
        <v>714</v>
      </c>
      <c r="K49" s="16"/>
      <c r="L49" s="16" t="s">
        <v>3</v>
      </c>
      <c r="M49" s="97">
        <v>250</v>
      </c>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20.5" thickBot="1">
      <c r="A51" s="143"/>
      <c r="B51" s="10" t="s">
        <v>712</v>
      </c>
      <c r="C51" s="10" t="s">
        <v>699</v>
      </c>
      <c r="D51" s="4">
        <v>45940</v>
      </c>
      <c r="E51" s="10"/>
      <c r="F51" s="10" t="s">
        <v>698</v>
      </c>
      <c r="G51" s="152" t="s">
        <v>697</v>
      </c>
      <c r="H51" s="117"/>
      <c r="I51" s="153"/>
      <c r="J51" s="61" t="s">
        <v>18</v>
      </c>
      <c r="K51" s="61"/>
      <c r="L51" s="61" t="s">
        <v>3</v>
      </c>
      <c r="M51" s="98">
        <v>672.63</v>
      </c>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t="s">
        <v>13</v>
      </c>
      <c r="C53" s="11" t="s">
        <v>697</v>
      </c>
      <c r="D53" s="96">
        <v>45940</v>
      </c>
      <c r="E53" s="13" t="s">
        <v>4</v>
      </c>
      <c r="F53" s="14" t="s">
        <v>713</v>
      </c>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30.5" thickBot="1">
      <c r="A55" s="143"/>
      <c r="B55" s="10" t="s">
        <v>712</v>
      </c>
      <c r="C55" s="10" t="s">
        <v>627</v>
      </c>
      <c r="D55" s="4">
        <v>46002</v>
      </c>
      <c r="E55" s="10"/>
      <c r="F55" s="10" t="s">
        <v>626</v>
      </c>
      <c r="G55" s="152" t="s">
        <v>624</v>
      </c>
      <c r="H55" s="117"/>
      <c r="I55" s="153"/>
      <c r="J55" s="61" t="s">
        <v>384</v>
      </c>
      <c r="K55" s="61"/>
      <c r="L55" s="61" t="s">
        <v>3</v>
      </c>
      <c r="M55" s="98">
        <v>1810.51</v>
      </c>
      <c r="N55" s="2"/>
      <c r="P55" s="1"/>
      <c r="V55" s="74"/>
    </row>
    <row r="56" spans="1:22" ht="21.5" thickBot="1">
      <c r="A56" s="143"/>
      <c r="B56" s="44" t="s">
        <v>325</v>
      </c>
      <c r="C56" s="44" t="s">
        <v>327</v>
      </c>
      <c r="D56" s="44" t="s">
        <v>23</v>
      </c>
      <c r="E56" s="141" t="s">
        <v>329</v>
      </c>
      <c r="F56" s="141"/>
      <c r="G56" s="155"/>
      <c r="H56" s="156"/>
      <c r="I56" s="157"/>
      <c r="J56" s="15" t="s">
        <v>5</v>
      </c>
      <c r="K56" s="16"/>
      <c r="L56" s="16" t="s">
        <v>3</v>
      </c>
      <c r="M56" s="97">
        <v>1530</v>
      </c>
      <c r="N56" s="2"/>
      <c r="V56" s="74"/>
    </row>
    <row r="57" spans="1:22" s="1" customFormat="1" ht="20.5" thickBot="1">
      <c r="A57" s="144"/>
      <c r="B57" s="11" t="s">
        <v>13</v>
      </c>
      <c r="C57" s="11" t="s">
        <v>624</v>
      </c>
      <c r="D57" s="96">
        <v>46002</v>
      </c>
      <c r="E57" s="13" t="s">
        <v>4</v>
      </c>
      <c r="F57" s="14" t="s">
        <v>680</v>
      </c>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20.5" thickBot="1">
      <c r="A59" s="143"/>
      <c r="B59" s="10" t="s">
        <v>711</v>
      </c>
      <c r="C59" s="10" t="s">
        <v>661</v>
      </c>
      <c r="D59" s="4">
        <v>46104</v>
      </c>
      <c r="E59" s="10"/>
      <c r="F59" s="10" t="s">
        <v>660</v>
      </c>
      <c r="G59" s="152" t="s">
        <v>657</v>
      </c>
      <c r="H59" s="117"/>
      <c r="I59" s="153"/>
      <c r="J59" s="61" t="s">
        <v>659</v>
      </c>
      <c r="K59" s="61"/>
      <c r="L59" s="61" t="s">
        <v>3</v>
      </c>
      <c r="M59" s="94">
        <v>5500</v>
      </c>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t="s">
        <v>665</v>
      </c>
      <c r="C61" s="11" t="s">
        <v>657</v>
      </c>
      <c r="D61" s="96">
        <v>46106</v>
      </c>
      <c r="E61" s="13" t="s">
        <v>4</v>
      </c>
      <c r="F61" s="14" t="s">
        <v>656</v>
      </c>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20.5" thickBot="1">
      <c r="A63" s="143"/>
      <c r="B63" s="10" t="s">
        <v>710</v>
      </c>
      <c r="C63" s="10" t="s">
        <v>661</v>
      </c>
      <c r="D63" s="4">
        <v>46104</v>
      </c>
      <c r="E63" s="10"/>
      <c r="F63" s="10" t="s">
        <v>660</v>
      </c>
      <c r="G63" s="152" t="s">
        <v>657</v>
      </c>
      <c r="H63" s="117"/>
      <c r="I63" s="153"/>
      <c r="J63" s="61" t="s">
        <v>659</v>
      </c>
      <c r="K63" s="61"/>
      <c r="L63" s="61" t="s">
        <v>3</v>
      </c>
      <c r="M63" s="94">
        <v>5500</v>
      </c>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t="s">
        <v>709</v>
      </c>
      <c r="C65" s="11" t="s">
        <v>657</v>
      </c>
      <c r="D65" s="96">
        <v>46106</v>
      </c>
      <c r="E65" s="13" t="s">
        <v>4</v>
      </c>
      <c r="F65" s="14" t="s">
        <v>656</v>
      </c>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20.5" thickBot="1">
      <c r="A67" s="143"/>
      <c r="B67" s="10" t="s">
        <v>708</v>
      </c>
      <c r="C67" s="10" t="s">
        <v>707</v>
      </c>
      <c r="D67" s="4">
        <v>46105</v>
      </c>
      <c r="E67" s="10"/>
      <c r="F67" s="10" t="s">
        <v>571</v>
      </c>
      <c r="G67" s="152" t="s">
        <v>671</v>
      </c>
      <c r="H67" s="117"/>
      <c r="I67" s="153"/>
      <c r="J67" s="61" t="s">
        <v>381</v>
      </c>
      <c r="K67" s="61"/>
      <c r="L67" s="61" t="s">
        <v>3</v>
      </c>
      <c r="M67" s="94">
        <v>1300</v>
      </c>
      <c r="N67" s="2"/>
      <c r="V67" s="74"/>
    </row>
    <row r="68" spans="1:22" ht="21.5" thickBot="1">
      <c r="A68" s="143"/>
      <c r="B68" s="44" t="s">
        <v>325</v>
      </c>
      <c r="C68" s="44" t="s">
        <v>327</v>
      </c>
      <c r="D68" s="44" t="s">
        <v>23</v>
      </c>
      <c r="E68" s="141" t="s">
        <v>329</v>
      </c>
      <c r="F68" s="141"/>
      <c r="G68" s="155"/>
      <c r="H68" s="156"/>
      <c r="I68" s="157"/>
      <c r="J68" s="15" t="s">
        <v>5</v>
      </c>
      <c r="K68" s="16"/>
      <c r="L68" s="16" t="s">
        <v>3</v>
      </c>
      <c r="M68" s="97">
        <v>45</v>
      </c>
      <c r="N68" s="2"/>
      <c r="V68" s="74"/>
    </row>
    <row r="69" spans="1:22" ht="30.5" thickBot="1">
      <c r="A69" s="144"/>
      <c r="B69" s="11" t="s">
        <v>665</v>
      </c>
      <c r="C69" s="11" t="s">
        <v>706</v>
      </c>
      <c r="D69" s="96">
        <v>46106</v>
      </c>
      <c r="E69" s="13" t="s">
        <v>4</v>
      </c>
      <c r="F69" s="14" t="s">
        <v>705</v>
      </c>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30.5" thickBot="1">
      <c r="A71" s="143"/>
      <c r="B71" s="10" t="s">
        <v>702</v>
      </c>
      <c r="C71" s="10" t="s">
        <v>704</v>
      </c>
      <c r="D71" s="4">
        <v>46002</v>
      </c>
      <c r="E71" s="10"/>
      <c r="F71" s="10" t="s">
        <v>626</v>
      </c>
      <c r="G71" s="152" t="s">
        <v>624</v>
      </c>
      <c r="H71" s="117"/>
      <c r="I71" s="153"/>
      <c r="J71" s="61" t="s">
        <v>384</v>
      </c>
      <c r="K71" s="61"/>
      <c r="L71" s="61" t="s">
        <v>3</v>
      </c>
      <c r="M71" s="98">
        <v>1810.51</v>
      </c>
      <c r="N71" s="2"/>
      <c r="V71" s="75"/>
    </row>
    <row r="72" spans="1:22" ht="21.5" thickBot="1">
      <c r="A72" s="143"/>
      <c r="B72" s="44" t="s">
        <v>325</v>
      </c>
      <c r="C72" s="44" t="s">
        <v>327</v>
      </c>
      <c r="D72" s="44" t="s">
        <v>23</v>
      </c>
      <c r="E72" s="141" t="s">
        <v>329</v>
      </c>
      <c r="F72" s="141"/>
      <c r="G72" s="155"/>
      <c r="H72" s="156"/>
      <c r="I72" s="157"/>
      <c r="J72" s="15" t="s">
        <v>5</v>
      </c>
      <c r="K72" s="16"/>
      <c r="L72" s="16" t="s">
        <v>3</v>
      </c>
      <c r="M72" s="97">
        <v>765</v>
      </c>
      <c r="N72" s="2"/>
      <c r="V72" s="74"/>
    </row>
    <row r="73" spans="1:22" ht="20.5" thickBot="1">
      <c r="A73" s="144"/>
      <c r="B73" s="11" t="s">
        <v>701</v>
      </c>
      <c r="C73" s="11" t="s">
        <v>703</v>
      </c>
      <c r="D73" s="96">
        <v>46002</v>
      </c>
      <c r="E73" s="13" t="s">
        <v>4</v>
      </c>
      <c r="F73" s="14" t="s">
        <v>680</v>
      </c>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30.5" thickBot="1">
      <c r="A75" s="143"/>
      <c r="B75" s="10" t="s">
        <v>702</v>
      </c>
      <c r="C75" s="10" t="s">
        <v>686</v>
      </c>
      <c r="D75" s="4">
        <v>45981</v>
      </c>
      <c r="E75" s="10"/>
      <c r="F75" s="10" t="s">
        <v>650</v>
      </c>
      <c r="G75" s="152" t="s">
        <v>649</v>
      </c>
      <c r="H75" s="117"/>
      <c r="I75" s="153"/>
      <c r="J75" s="61" t="s">
        <v>381</v>
      </c>
      <c r="K75" s="61"/>
      <c r="L75" s="61" t="s">
        <v>3</v>
      </c>
      <c r="M75" s="94">
        <v>650</v>
      </c>
      <c r="N75" s="2"/>
      <c r="V75" s="74"/>
    </row>
    <row r="76" spans="1:22" ht="21.5" thickBot="1">
      <c r="A76" s="143"/>
      <c r="B76" s="44" t="s">
        <v>325</v>
      </c>
      <c r="C76" s="44" t="s">
        <v>327</v>
      </c>
      <c r="D76" s="44" t="s">
        <v>23</v>
      </c>
      <c r="E76" s="141" t="s">
        <v>329</v>
      </c>
      <c r="F76" s="141"/>
      <c r="G76" s="155"/>
      <c r="H76" s="156"/>
      <c r="I76" s="157"/>
      <c r="J76" s="15" t="s">
        <v>5</v>
      </c>
      <c r="K76" s="16"/>
      <c r="L76" s="16" t="s">
        <v>3</v>
      </c>
      <c r="M76" s="97">
        <v>310</v>
      </c>
      <c r="N76" s="2"/>
      <c r="V76" s="74"/>
    </row>
    <row r="77" spans="1:22" ht="20.5" thickBot="1">
      <c r="A77" s="144"/>
      <c r="B77" s="11" t="s">
        <v>701</v>
      </c>
      <c r="C77" s="11" t="s">
        <v>647</v>
      </c>
      <c r="D77" s="96">
        <v>45981</v>
      </c>
      <c r="E77" s="13" t="s">
        <v>4</v>
      </c>
      <c r="F77" s="14" t="s">
        <v>646</v>
      </c>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20.5" thickBot="1">
      <c r="A79" s="143"/>
      <c r="B79" s="10" t="s">
        <v>700</v>
      </c>
      <c r="C79" s="10" t="s">
        <v>699</v>
      </c>
      <c r="D79" s="4">
        <v>45940</v>
      </c>
      <c r="E79" s="10"/>
      <c r="F79" s="10" t="s">
        <v>698</v>
      </c>
      <c r="G79" s="152" t="s">
        <v>697</v>
      </c>
      <c r="H79" s="117"/>
      <c r="I79" s="153"/>
      <c r="J79" s="61" t="s">
        <v>18</v>
      </c>
      <c r="K79" s="61"/>
      <c r="L79" s="61" t="s">
        <v>3</v>
      </c>
      <c r="M79" s="98">
        <v>1388.26</v>
      </c>
      <c r="N79" s="2"/>
      <c r="V79" s="74"/>
    </row>
    <row r="80" spans="1:22" ht="21.5" thickBot="1">
      <c r="A80" s="143"/>
      <c r="B80" s="44" t="s">
        <v>325</v>
      </c>
      <c r="C80" s="44" t="s">
        <v>327</v>
      </c>
      <c r="D80" s="44" t="s">
        <v>23</v>
      </c>
      <c r="E80" s="141" t="s">
        <v>329</v>
      </c>
      <c r="F80" s="141"/>
      <c r="G80" s="155"/>
      <c r="H80" s="156"/>
      <c r="I80" s="157"/>
      <c r="J80" s="15" t="s">
        <v>384</v>
      </c>
      <c r="K80" s="16"/>
      <c r="L80" s="16" t="s">
        <v>3</v>
      </c>
      <c r="M80" s="95">
        <v>553.21</v>
      </c>
      <c r="N80" s="2"/>
      <c r="V80" s="74"/>
    </row>
    <row r="81" spans="1:22" ht="13" thickBot="1">
      <c r="A81" s="144"/>
      <c r="B81" s="11" t="s">
        <v>665</v>
      </c>
      <c r="C81" s="11" t="s">
        <v>696</v>
      </c>
      <c r="D81" s="96">
        <v>45940</v>
      </c>
      <c r="E81" s="13" t="s">
        <v>4</v>
      </c>
      <c r="F81" s="14" t="s">
        <v>695</v>
      </c>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20.5" thickBot="1">
      <c r="A83" s="143"/>
      <c r="B83" s="10" t="s">
        <v>694</v>
      </c>
      <c r="C83" s="10" t="s">
        <v>693</v>
      </c>
      <c r="D83" s="4">
        <v>46094</v>
      </c>
      <c r="E83" s="10"/>
      <c r="F83" s="10" t="s">
        <v>692</v>
      </c>
      <c r="G83" s="152" t="s">
        <v>689</v>
      </c>
      <c r="H83" s="117"/>
      <c r="I83" s="153"/>
      <c r="J83" s="61" t="s">
        <v>5</v>
      </c>
      <c r="K83" s="61"/>
      <c r="L83" s="61" t="s">
        <v>3</v>
      </c>
      <c r="M83" s="94">
        <v>300</v>
      </c>
      <c r="N83" s="2"/>
      <c r="V83" s="74"/>
    </row>
    <row r="84" spans="1:22" ht="21.5" thickBot="1">
      <c r="A84" s="143"/>
      <c r="B84" s="44" t="s">
        <v>325</v>
      </c>
      <c r="C84" s="44" t="s">
        <v>327</v>
      </c>
      <c r="D84" s="44" t="s">
        <v>23</v>
      </c>
      <c r="E84" s="141" t="s">
        <v>329</v>
      </c>
      <c r="F84" s="141"/>
      <c r="G84" s="155"/>
      <c r="H84" s="156"/>
      <c r="I84" s="157"/>
      <c r="J84" s="15" t="s">
        <v>691</v>
      </c>
      <c r="K84" s="16"/>
      <c r="L84" s="16" t="s">
        <v>3</v>
      </c>
      <c r="M84" s="97">
        <v>4005</v>
      </c>
      <c r="N84" s="2"/>
      <c r="V84" s="74"/>
    </row>
    <row r="85" spans="1:22" ht="20.5" thickBot="1">
      <c r="A85" s="144"/>
      <c r="B85" s="11" t="s">
        <v>690</v>
      </c>
      <c r="C85" s="11" t="s">
        <v>689</v>
      </c>
      <c r="D85" s="96">
        <v>46096</v>
      </c>
      <c r="E85" s="13" t="s">
        <v>4</v>
      </c>
      <c r="F85" s="14" t="s">
        <v>688</v>
      </c>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30.5" thickBot="1">
      <c r="A87" s="143"/>
      <c r="B87" s="10" t="s">
        <v>687</v>
      </c>
      <c r="C87" s="10" t="s">
        <v>686</v>
      </c>
      <c r="D87" s="4">
        <v>45981</v>
      </c>
      <c r="E87" s="10"/>
      <c r="F87" s="10" t="s">
        <v>650</v>
      </c>
      <c r="G87" s="152" t="s">
        <v>649</v>
      </c>
      <c r="H87" s="117"/>
      <c r="I87" s="153"/>
      <c r="J87" s="61" t="s">
        <v>381</v>
      </c>
      <c r="K87" s="61"/>
      <c r="L87" s="61" t="s">
        <v>3</v>
      </c>
      <c r="M87" s="94">
        <v>650</v>
      </c>
      <c r="N87" s="2"/>
      <c r="V87" s="74"/>
    </row>
    <row r="88" spans="1:22" ht="21.5" thickBot="1">
      <c r="A88" s="143"/>
      <c r="B88" s="44" t="s">
        <v>325</v>
      </c>
      <c r="C88" s="44" t="s">
        <v>327</v>
      </c>
      <c r="D88" s="44" t="s">
        <v>23</v>
      </c>
      <c r="E88" s="141" t="s">
        <v>329</v>
      </c>
      <c r="F88" s="141"/>
      <c r="G88" s="155"/>
      <c r="H88" s="156"/>
      <c r="I88" s="157"/>
      <c r="J88" s="15"/>
      <c r="K88" s="16"/>
      <c r="L88" s="16"/>
      <c r="M88" s="17"/>
      <c r="N88" s="2"/>
      <c r="V88" s="74"/>
    </row>
    <row r="89" spans="1:22" ht="20.5" thickBot="1">
      <c r="A89" s="144"/>
      <c r="B89" s="11" t="s">
        <v>685</v>
      </c>
      <c r="C89" s="11" t="s">
        <v>647</v>
      </c>
      <c r="D89" s="96">
        <v>45981</v>
      </c>
      <c r="E89" s="13" t="s">
        <v>4</v>
      </c>
      <c r="F89" s="14" t="s">
        <v>646</v>
      </c>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30.5" thickBot="1">
      <c r="A91" s="143"/>
      <c r="B91" s="10" t="s">
        <v>684</v>
      </c>
      <c r="C91" s="10" t="s">
        <v>683</v>
      </c>
      <c r="D91" s="4">
        <v>46002</v>
      </c>
      <c r="E91" s="10"/>
      <c r="F91" s="10" t="s">
        <v>626</v>
      </c>
      <c r="G91" s="152" t="s">
        <v>624</v>
      </c>
      <c r="H91" s="117"/>
      <c r="I91" s="153"/>
      <c r="J91" s="61" t="s">
        <v>5</v>
      </c>
      <c r="K91" s="61"/>
      <c r="L91" s="61" t="s">
        <v>3</v>
      </c>
      <c r="M91" s="94">
        <v>395</v>
      </c>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20.5" thickBot="1">
      <c r="A93" s="144"/>
      <c r="B93" s="11" t="s">
        <v>682</v>
      </c>
      <c r="C93" s="11" t="s">
        <v>681</v>
      </c>
      <c r="D93" s="12">
        <v>46002</v>
      </c>
      <c r="E93" s="13" t="s">
        <v>4</v>
      </c>
      <c r="F93" s="14" t="s">
        <v>680</v>
      </c>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20.5" thickBot="1">
      <c r="A95" s="143"/>
      <c r="B95" s="10" t="s">
        <v>679</v>
      </c>
      <c r="C95" s="10" t="s">
        <v>678</v>
      </c>
      <c r="D95" s="4">
        <v>46038</v>
      </c>
      <c r="E95" s="10"/>
      <c r="F95" s="10" t="s">
        <v>677</v>
      </c>
      <c r="G95" s="152" t="s">
        <v>675</v>
      </c>
      <c r="H95" s="117"/>
      <c r="I95" s="153"/>
      <c r="J95" s="61" t="s">
        <v>418</v>
      </c>
      <c r="K95" s="61"/>
      <c r="L95" s="61" t="s">
        <v>3</v>
      </c>
      <c r="M95" s="94">
        <v>10</v>
      </c>
      <c r="N95" s="2"/>
      <c r="V95" s="74"/>
    </row>
    <row r="96" spans="1:22" ht="21.5" thickBot="1">
      <c r="A96" s="143"/>
      <c r="B96" s="44" t="s">
        <v>325</v>
      </c>
      <c r="C96" s="44" t="s">
        <v>327</v>
      </c>
      <c r="D96" s="44" t="s">
        <v>23</v>
      </c>
      <c r="E96" s="141" t="s">
        <v>329</v>
      </c>
      <c r="F96" s="141"/>
      <c r="G96" s="155"/>
      <c r="H96" s="156"/>
      <c r="I96" s="157"/>
      <c r="J96" s="15" t="s">
        <v>384</v>
      </c>
      <c r="K96" s="16"/>
      <c r="L96" s="16" t="s">
        <v>3</v>
      </c>
      <c r="M96" s="97">
        <v>210</v>
      </c>
      <c r="N96" s="2"/>
      <c r="V96" s="74"/>
    </row>
    <row r="97" spans="1:22" ht="30.5" thickBot="1">
      <c r="A97" s="144"/>
      <c r="B97" s="11" t="s">
        <v>676</v>
      </c>
      <c r="C97" s="11" t="s">
        <v>675</v>
      </c>
      <c r="D97" s="96">
        <v>46039</v>
      </c>
      <c r="E97" s="13" t="s">
        <v>4</v>
      </c>
      <c r="F97" s="14" t="s">
        <v>674</v>
      </c>
      <c r="G97" s="149"/>
      <c r="H97" s="150"/>
      <c r="I97" s="151"/>
      <c r="J97" s="15" t="s">
        <v>5</v>
      </c>
      <c r="K97" s="16"/>
      <c r="L97" s="16" t="s">
        <v>3</v>
      </c>
      <c r="M97" s="97">
        <v>75</v>
      </c>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20.5" thickBot="1">
      <c r="A99" s="143"/>
      <c r="B99" s="10" t="s">
        <v>673</v>
      </c>
      <c r="C99" s="10" t="s">
        <v>672</v>
      </c>
      <c r="D99" s="4">
        <v>46105</v>
      </c>
      <c r="E99" s="10"/>
      <c r="F99" s="10" t="s">
        <v>571</v>
      </c>
      <c r="G99" s="152" t="s">
        <v>671</v>
      </c>
      <c r="H99" s="117"/>
      <c r="I99" s="153"/>
      <c r="J99" s="61" t="s">
        <v>381</v>
      </c>
      <c r="K99" s="61"/>
      <c r="L99" s="61" t="s">
        <v>3</v>
      </c>
      <c r="M99" s="94">
        <v>1300</v>
      </c>
      <c r="N99" s="2"/>
      <c r="V99" s="74"/>
    </row>
    <row r="100" spans="1:22" ht="21.5" thickBot="1">
      <c r="A100" s="143"/>
      <c r="B100" s="44" t="s">
        <v>325</v>
      </c>
      <c r="C100" s="44" t="s">
        <v>327</v>
      </c>
      <c r="D100" s="44" t="s">
        <v>23</v>
      </c>
      <c r="E100" s="141" t="s">
        <v>329</v>
      </c>
      <c r="F100" s="141"/>
      <c r="G100" s="155"/>
      <c r="H100" s="156"/>
      <c r="I100" s="157"/>
      <c r="J100" s="15" t="s">
        <v>5</v>
      </c>
      <c r="K100" s="16"/>
      <c r="L100" s="16" t="s">
        <v>3</v>
      </c>
      <c r="M100" s="97">
        <v>45</v>
      </c>
      <c r="N100" s="2"/>
      <c r="V100" s="74"/>
    </row>
    <row r="101" spans="1:22" ht="30.5" thickBot="1">
      <c r="A101" s="144"/>
      <c r="B101" s="11" t="s">
        <v>665</v>
      </c>
      <c r="C101" s="11" t="s">
        <v>670</v>
      </c>
      <c r="D101" s="96">
        <v>46106</v>
      </c>
      <c r="E101" s="13" t="s">
        <v>4</v>
      </c>
      <c r="F101" s="14" t="s">
        <v>669</v>
      </c>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20.5" thickBot="1">
      <c r="A103" s="143"/>
      <c r="B103" s="10" t="s">
        <v>668</v>
      </c>
      <c r="C103" s="10" t="s">
        <v>667</v>
      </c>
      <c r="D103" s="4">
        <v>46111</v>
      </c>
      <c r="E103" s="10"/>
      <c r="F103" s="10" t="s">
        <v>666</v>
      </c>
      <c r="G103" s="152" t="s">
        <v>664</v>
      </c>
      <c r="H103" s="117"/>
      <c r="I103" s="153"/>
      <c r="J103" s="61" t="s">
        <v>381</v>
      </c>
      <c r="K103" s="61"/>
      <c r="L103" s="61" t="s">
        <v>3</v>
      </c>
      <c r="M103" s="94">
        <v>600</v>
      </c>
      <c r="N103" s="2"/>
      <c r="V103" s="74"/>
    </row>
    <row r="104" spans="1:22" ht="21.5" thickBot="1">
      <c r="A104" s="143"/>
      <c r="B104" s="44" t="s">
        <v>325</v>
      </c>
      <c r="C104" s="44" t="s">
        <v>327</v>
      </c>
      <c r="D104" s="44" t="s">
        <v>23</v>
      </c>
      <c r="E104" s="141" t="s">
        <v>329</v>
      </c>
      <c r="F104" s="141"/>
      <c r="G104" s="155"/>
      <c r="H104" s="156"/>
      <c r="I104" s="157"/>
      <c r="J104" s="15" t="s">
        <v>5</v>
      </c>
      <c r="K104" s="16"/>
      <c r="L104" s="16" t="s">
        <v>3</v>
      </c>
      <c r="M104" s="95">
        <v>312.94</v>
      </c>
      <c r="N104" s="2"/>
      <c r="V104" s="74"/>
    </row>
    <row r="105" spans="1:22" ht="20.5" thickBot="1">
      <c r="A105" s="144"/>
      <c r="B105" s="11" t="s">
        <v>665</v>
      </c>
      <c r="C105" s="11" t="s">
        <v>664</v>
      </c>
      <c r="D105" s="96">
        <v>46112</v>
      </c>
      <c r="E105" s="13" t="s">
        <v>4</v>
      </c>
      <c r="F105" s="14" t="s">
        <v>663</v>
      </c>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20.5" thickBot="1">
      <c r="A107" s="143"/>
      <c r="B107" s="10" t="s">
        <v>662</v>
      </c>
      <c r="C107" s="10" t="s">
        <v>661</v>
      </c>
      <c r="D107" s="4">
        <v>46104</v>
      </c>
      <c r="E107" s="10"/>
      <c r="F107" s="10" t="s">
        <v>660</v>
      </c>
      <c r="G107" s="152" t="s">
        <v>657</v>
      </c>
      <c r="H107" s="117"/>
      <c r="I107" s="153"/>
      <c r="J107" s="61" t="s">
        <v>659</v>
      </c>
      <c r="K107" s="61"/>
      <c r="L107" s="61" t="s">
        <v>3</v>
      </c>
      <c r="M107" s="94">
        <v>5500</v>
      </c>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t="s">
        <v>658</v>
      </c>
      <c r="C109" s="11" t="s">
        <v>657</v>
      </c>
      <c r="D109" s="96">
        <v>46106</v>
      </c>
      <c r="E109" s="13" t="s">
        <v>4</v>
      </c>
      <c r="F109" s="14" t="s">
        <v>656</v>
      </c>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30.5" thickBot="1">
      <c r="A111" s="143"/>
      <c r="B111" s="10" t="s">
        <v>655</v>
      </c>
      <c r="C111" s="10" t="s">
        <v>654</v>
      </c>
      <c r="D111" s="4">
        <v>45981</v>
      </c>
      <c r="E111" s="10"/>
      <c r="F111" s="10" t="s">
        <v>650</v>
      </c>
      <c r="G111" s="152" t="s">
        <v>649</v>
      </c>
      <c r="H111" s="117"/>
      <c r="I111" s="153"/>
      <c r="J111" s="61" t="s">
        <v>381</v>
      </c>
      <c r="K111" s="61"/>
      <c r="L111" s="61" t="s">
        <v>3</v>
      </c>
      <c r="M111" s="94">
        <v>650</v>
      </c>
      <c r="N111" s="2"/>
      <c r="V111" s="74"/>
    </row>
    <row r="112" spans="1:22" ht="21.5" thickBot="1">
      <c r="A112" s="143"/>
      <c r="B112" s="44" t="s">
        <v>325</v>
      </c>
      <c r="C112" s="44" t="s">
        <v>327</v>
      </c>
      <c r="D112" s="44" t="s">
        <v>23</v>
      </c>
      <c r="E112" s="141" t="s">
        <v>329</v>
      </c>
      <c r="F112" s="141"/>
      <c r="G112" s="155"/>
      <c r="H112" s="156"/>
      <c r="I112" s="157"/>
      <c r="J112" s="15" t="s">
        <v>5</v>
      </c>
      <c r="K112" s="16"/>
      <c r="L112" s="16" t="s">
        <v>3</v>
      </c>
      <c r="M112" s="97">
        <v>310</v>
      </c>
      <c r="N112" s="2"/>
      <c r="V112" s="74"/>
    </row>
    <row r="113" spans="1:22" ht="20.5" thickBot="1">
      <c r="A113" s="144"/>
      <c r="B113" s="11" t="s">
        <v>653</v>
      </c>
      <c r="C113" s="11" t="s">
        <v>647</v>
      </c>
      <c r="D113" s="96">
        <v>45981</v>
      </c>
      <c r="E113" s="13" t="s">
        <v>4</v>
      </c>
      <c r="F113" s="14" t="s">
        <v>646</v>
      </c>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30.5" thickBot="1">
      <c r="A115" s="143"/>
      <c r="B115" s="10" t="s">
        <v>652</v>
      </c>
      <c r="C115" s="10" t="s">
        <v>651</v>
      </c>
      <c r="D115" s="4">
        <v>45981</v>
      </c>
      <c r="E115" s="10"/>
      <c r="F115" s="10" t="s">
        <v>650</v>
      </c>
      <c r="G115" s="152" t="s">
        <v>649</v>
      </c>
      <c r="H115" s="117"/>
      <c r="I115" s="153"/>
      <c r="J115" s="61" t="s">
        <v>381</v>
      </c>
      <c r="K115" s="61"/>
      <c r="L115" s="61" t="s">
        <v>3</v>
      </c>
      <c r="M115" s="94">
        <v>650</v>
      </c>
      <c r="N115" s="2"/>
      <c r="V115" s="74"/>
    </row>
    <row r="116" spans="1:22" ht="21.5" thickBot="1">
      <c r="A116" s="143"/>
      <c r="B116" s="44" t="s">
        <v>325</v>
      </c>
      <c r="C116" s="44" t="s">
        <v>327</v>
      </c>
      <c r="D116" s="44" t="s">
        <v>23</v>
      </c>
      <c r="E116" s="141" t="s">
        <v>329</v>
      </c>
      <c r="F116" s="141"/>
      <c r="G116" s="155"/>
      <c r="H116" s="156"/>
      <c r="I116" s="157"/>
      <c r="J116" s="15" t="s">
        <v>5</v>
      </c>
      <c r="K116" s="16"/>
      <c r="L116" s="16" t="s">
        <v>3</v>
      </c>
      <c r="M116" s="97">
        <v>310</v>
      </c>
      <c r="N116" s="2"/>
      <c r="V116" s="74"/>
    </row>
    <row r="117" spans="1:22" ht="20.5" thickBot="1">
      <c r="A117" s="144"/>
      <c r="B117" s="11" t="s">
        <v>648</v>
      </c>
      <c r="C117" s="11" t="s">
        <v>647</v>
      </c>
      <c r="D117" s="96">
        <v>45981</v>
      </c>
      <c r="E117" s="13" t="s">
        <v>4</v>
      </c>
      <c r="F117" s="14" t="s">
        <v>646</v>
      </c>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20.5" thickBot="1">
      <c r="A119" s="143"/>
      <c r="B119" s="10" t="s">
        <v>1078</v>
      </c>
      <c r="C119" s="10" t="s">
        <v>661</v>
      </c>
      <c r="D119" s="4">
        <v>46104</v>
      </c>
      <c r="E119" s="10"/>
      <c r="F119" s="10" t="s">
        <v>660</v>
      </c>
      <c r="G119" s="152" t="s">
        <v>657</v>
      </c>
      <c r="H119" s="117"/>
      <c r="I119" s="153"/>
      <c r="J119" s="61" t="s">
        <v>659</v>
      </c>
      <c r="K119" s="61"/>
      <c r="L119" s="61" t="s">
        <v>3</v>
      </c>
      <c r="M119" s="94">
        <v>5500</v>
      </c>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20.5" thickBot="1">
      <c r="A121" s="144"/>
      <c r="B121" s="11" t="s">
        <v>1079</v>
      </c>
      <c r="C121" s="11" t="s">
        <v>657</v>
      </c>
      <c r="D121" s="96">
        <v>46106</v>
      </c>
      <c r="E121" s="13" t="s">
        <v>4</v>
      </c>
      <c r="F121" s="14" t="s">
        <v>656</v>
      </c>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20.5" thickBot="1">
      <c r="A123" s="143"/>
      <c r="B123" s="10" t="s">
        <v>1080</v>
      </c>
      <c r="C123" s="10" t="s">
        <v>661</v>
      </c>
      <c r="D123" s="4">
        <v>46104</v>
      </c>
      <c r="E123" s="10"/>
      <c r="F123" s="10" t="s">
        <v>660</v>
      </c>
      <c r="G123" s="152" t="s">
        <v>657</v>
      </c>
      <c r="H123" s="117"/>
      <c r="I123" s="153"/>
      <c r="J123" s="61" t="s">
        <v>659</v>
      </c>
      <c r="K123" s="61"/>
      <c r="L123" s="61" t="s">
        <v>3</v>
      </c>
      <c r="M123" s="94">
        <v>5500</v>
      </c>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20.5" thickBot="1">
      <c r="A125" s="144"/>
      <c r="B125" s="11" t="s">
        <v>1079</v>
      </c>
      <c r="C125" s="11" t="s">
        <v>657</v>
      </c>
      <c r="D125" s="96">
        <v>46103</v>
      </c>
      <c r="E125" s="13" t="s">
        <v>4</v>
      </c>
      <c r="F125" s="14" t="s">
        <v>656</v>
      </c>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91E40-5AC9-4249-8671-FB82C652FC72}">
  <sheetPr>
    <pageSetUpPr fitToPage="1"/>
  </sheetPr>
  <dimension ref="A1:S719"/>
  <sheetViews>
    <sheetView topLeftCell="A2" zoomScale="120" zoomScaleNormal="120" workbookViewId="0">
      <selection activeCell="T10" sqref="T10"/>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style="53" customWidth="1"/>
    <col min="12" max="12" width="8.90625" style="53" customWidth="1"/>
    <col min="13" max="13" width="8" customWidth="1"/>
    <col min="14" max="14" width="8.984375E-2" customWidth="1"/>
    <col min="16" max="16" width="20.36328125" bestFit="1" customWidth="1"/>
    <col min="21" max="21" width="9.453125" customWidth="1"/>
  </cols>
  <sheetData>
    <row r="1" spans="1:19" hidden="1"/>
    <row r="2" spans="1:19" ht="13">
      <c r="J2" s="171" t="s">
        <v>321</v>
      </c>
      <c r="K2" s="172"/>
      <c r="L2" s="172"/>
      <c r="M2" s="172"/>
      <c r="P2" s="168"/>
      <c r="Q2" s="168"/>
      <c r="R2" s="168"/>
      <c r="S2" s="168"/>
    </row>
    <row r="3" spans="1:19">
      <c r="J3" s="172"/>
      <c r="K3" s="172"/>
      <c r="L3" s="172"/>
      <c r="M3" s="172"/>
      <c r="P3" s="169"/>
      <c r="Q3" s="169"/>
      <c r="R3" s="169"/>
      <c r="S3" s="169"/>
    </row>
    <row r="4" spans="1:19" ht="13" thickBot="1">
      <c r="J4" s="173"/>
      <c r="K4" s="173"/>
      <c r="L4" s="173"/>
      <c r="M4" s="173"/>
      <c r="P4" s="170"/>
      <c r="Q4" s="170"/>
      <c r="R4" s="170"/>
      <c r="S4" s="170"/>
    </row>
    <row r="5" spans="1:19" ht="30" customHeight="1" thickTop="1" thickBot="1">
      <c r="A5" s="174" t="str">
        <f>CONCATENATE("1353 Travel Report for ",B9,", ",B10," for the reporting period ",IF(G9=0,IF(I9=0,CONCATENATE("[10.1.2025 - 3.31.2026]"),CONCATENATE(Q419)), CONCATENATE(Q418)))</f>
        <v xml:space="preserve">1353 Travel Report for U.S. Department of the Interior, U.S. Geological Survey (USGS) for the reporting period </v>
      </c>
      <c r="B5" s="175"/>
      <c r="C5" s="175"/>
      <c r="D5" s="175"/>
      <c r="E5" s="175"/>
      <c r="F5" s="175"/>
      <c r="G5" s="175"/>
      <c r="H5" s="175"/>
      <c r="I5" s="175"/>
      <c r="J5" s="175"/>
      <c r="K5" s="175"/>
      <c r="L5" s="175"/>
      <c r="M5" s="175"/>
      <c r="N5" s="19"/>
      <c r="Q5" s="5"/>
    </row>
    <row r="6" spans="1:19" ht="13.5" customHeight="1" thickTop="1">
      <c r="A6" s="189" t="s">
        <v>9</v>
      </c>
      <c r="B6" s="195" t="s">
        <v>351</v>
      </c>
      <c r="C6" s="196"/>
      <c r="D6" s="196"/>
      <c r="E6" s="196"/>
      <c r="F6" s="196"/>
      <c r="G6" s="196"/>
      <c r="H6" s="196"/>
      <c r="I6" s="196"/>
      <c r="J6" s="197"/>
      <c r="K6" s="20" t="s">
        <v>20</v>
      </c>
      <c r="L6" s="20" t="s">
        <v>10</v>
      </c>
      <c r="M6" s="20" t="s">
        <v>19</v>
      </c>
      <c r="N6" s="9"/>
    </row>
    <row r="7" spans="1:19" ht="20.25" customHeight="1" thickBot="1">
      <c r="A7" s="189"/>
      <c r="B7" s="198"/>
      <c r="C7" s="199"/>
      <c r="D7" s="199"/>
      <c r="E7" s="199"/>
      <c r="F7" s="199"/>
      <c r="G7" s="199"/>
      <c r="H7" s="199"/>
      <c r="I7" s="199"/>
      <c r="J7" s="200"/>
      <c r="K7" s="113">
        <v>14</v>
      </c>
      <c r="L7" s="112">
        <v>14</v>
      </c>
      <c r="M7" s="58">
        <v>2026</v>
      </c>
      <c r="N7" s="59"/>
    </row>
    <row r="8" spans="1:19" ht="27.75" customHeight="1" thickTop="1" thickBot="1">
      <c r="A8" s="189"/>
      <c r="B8" s="191" t="s">
        <v>28</v>
      </c>
      <c r="C8" s="192"/>
      <c r="D8" s="192"/>
      <c r="E8" s="192"/>
      <c r="F8" s="192"/>
      <c r="G8" s="193"/>
      <c r="H8" s="193"/>
      <c r="I8" s="193"/>
      <c r="J8" s="193"/>
      <c r="K8" s="193"/>
      <c r="L8" s="192"/>
      <c r="M8" s="192"/>
      <c r="N8" s="194"/>
    </row>
    <row r="9" spans="1:19" ht="18" customHeight="1" thickTop="1">
      <c r="A9" s="189"/>
      <c r="B9" s="116" t="s">
        <v>377</v>
      </c>
      <c r="C9" s="117"/>
      <c r="D9" s="117"/>
      <c r="E9" s="117"/>
      <c r="F9" s="117"/>
      <c r="G9" s="128" t="s">
        <v>376</v>
      </c>
      <c r="H9" s="137" t="s">
        <v>1059</v>
      </c>
      <c r="I9" s="131"/>
      <c r="J9" s="145" t="s">
        <v>1058</v>
      </c>
      <c r="K9" s="134"/>
      <c r="L9" s="120" t="s">
        <v>8</v>
      </c>
      <c r="M9" s="121"/>
      <c r="N9" s="21"/>
      <c r="O9" s="18"/>
    </row>
    <row r="10" spans="1:19" ht="15.75" customHeight="1">
      <c r="A10" s="189"/>
      <c r="B10" s="118" t="s">
        <v>1060</v>
      </c>
      <c r="C10" s="117"/>
      <c r="D10" s="117"/>
      <c r="E10" s="117"/>
      <c r="F10" s="119"/>
      <c r="G10" s="129"/>
      <c r="H10" s="138"/>
      <c r="I10" s="132"/>
      <c r="J10" s="146"/>
      <c r="K10" s="135"/>
      <c r="L10" s="120"/>
      <c r="M10" s="121"/>
      <c r="N10" s="21"/>
      <c r="O10" s="18"/>
    </row>
    <row r="11" spans="1:19" ht="26.25" customHeight="1" thickBot="1">
      <c r="A11" s="189"/>
      <c r="B11" s="54" t="s">
        <v>21</v>
      </c>
      <c r="C11" s="55" t="s">
        <v>1057</v>
      </c>
      <c r="D11" s="185" t="s">
        <v>1056</v>
      </c>
      <c r="E11" s="185"/>
      <c r="F11" s="186"/>
      <c r="G11" s="130"/>
      <c r="H11" s="139"/>
      <c r="I11" s="133"/>
      <c r="J11" s="147"/>
      <c r="K11" s="136"/>
      <c r="L11" s="122"/>
      <c r="M11" s="123"/>
      <c r="N11" s="22"/>
      <c r="O11" s="18"/>
    </row>
    <row r="12" spans="1:19"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ht="34.5" customHeight="1" thickBot="1">
      <c r="A13" s="190"/>
      <c r="B13" s="188"/>
      <c r="C13" s="160"/>
      <c r="D13" s="161"/>
      <c r="E13" s="126"/>
      <c r="F13" s="127"/>
      <c r="G13" s="165"/>
      <c r="H13" s="166"/>
      <c r="I13" s="167"/>
      <c r="J13" s="115"/>
      <c r="K13" s="250"/>
      <c r="L13" s="251"/>
      <c r="M13" s="115"/>
      <c r="N13" s="24"/>
    </row>
    <row r="14" spans="1:19" ht="23.25" customHeight="1" thickTop="1">
      <c r="A14" s="142">
        <v>1</v>
      </c>
      <c r="B14" s="60" t="s">
        <v>324</v>
      </c>
      <c r="C14" s="60" t="s">
        <v>326</v>
      </c>
      <c r="D14" s="60" t="s">
        <v>24</v>
      </c>
      <c r="E14" s="140" t="s">
        <v>328</v>
      </c>
      <c r="F14" s="140"/>
      <c r="G14" s="177" t="s">
        <v>319</v>
      </c>
      <c r="H14" s="178"/>
      <c r="I14" s="179"/>
      <c r="J14" s="63" t="s">
        <v>2</v>
      </c>
      <c r="K14" s="111"/>
      <c r="L14" s="111"/>
      <c r="M14" s="65"/>
      <c r="N14" s="2"/>
    </row>
    <row r="15" spans="1:19" ht="30">
      <c r="A15" s="183"/>
      <c r="B15" s="10" t="s">
        <v>1055</v>
      </c>
      <c r="C15" s="10" t="s">
        <v>1054</v>
      </c>
      <c r="D15" s="4">
        <v>45978</v>
      </c>
      <c r="E15" s="10"/>
      <c r="F15" s="10" t="s">
        <v>1053</v>
      </c>
      <c r="G15" s="152" t="s">
        <v>1051</v>
      </c>
      <c r="H15" s="117"/>
      <c r="I15" s="153"/>
      <c r="J15" s="61" t="s">
        <v>384</v>
      </c>
      <c r="K15" s="109"/>
      <c r="L15" s="109" t="s">
        <v>3</v>
      </c>
      <c r="M15" s="108">
        <v>375.18</v>
      </c>
      <c r="N15" s="2"/>
    </row>
    <row r="16" spans="1:19" ht="21">
      <c r="A16" s="183"/>
      <c r="B16" s="44" t="s">
        <v>325</v>
      </c>
      <c r="C16" s="44" t="s">
        <v>327</v>
      </c>
      <c r="D16" s="44" t="s">
        <v>23</v>
      </c>
      <c r="E16" s="141" t="s">
        <v>329</v>
      </c>
      <c r="F16" s="141"/>
      <c r="G16" s="155"/>
      <c r="H16" s="156"/>
      <c r="I16" s="157"/>
      <c r="J16" s="15" t="s">
        <v>5</v>
      </c>
      <c r="K16" s="107"/>
      <c r="L16" s="107" t="s">
        <v>3</v>
      </c>
      <c r="M16" s="106">
        <v>31</v>
      </c>
      <c r="N16" s="2"/>
    </row>
    <row r="17" spans="1:14" ht="20.5" thickBot="1">
      <c r="A17" s="184"/>
      <c r="B17" s="11" t="s">
        <v>1052</v>
      </c>
      <c r="C17" s="11" t="s">
        <v>1051</v>
      </c>
      <c r="D17" s="96">
        <v>45978</v>
      </c>
      <c r="E17" s="13"/>
      <c r="F17" s="14" t="s">
        <v>1050</v>
      </c>
      <c r="G17" s="180"/>
      <c r="H17" s="181"/>
      <c r="I17" s="182"/>
      <c r="J17" s="15" t="s">
        <v>0</v>
      </c>
      <c r="K17" s="107"/>
      <c r="L17" s="107"/>
      <c r="M17" s="106"/>
      <c r="N17" s="2"/>
    </row>
    <row r="18" spans="1:14" ht="22" thickTop="1" thickBot="1">
      <c r="A18" s="142">
        <f>A14+1</f>
        <v>2</v>
      </c>
      <c r="B18" s="60" t="s">
        <v>324</v>
      </c>
      <c r="C18" s="60" t="s">
        <v>326</v>
      </c>
      <c r="D18" s="60" t="s">
        <v>24</v>
      </c>
      <c r="E18" s="140" t="s">
        <v>328</v>
      </c>
      <c r="F18" s="140"/>
      <c r="G18" s="140" t="s">
        <v>319</v>
      </c>
      <c r="H18" s="154"/>
      <c r="I18" s="66"/>
      <c r="J18" s="63" t="s">
        <v>2</v>
      </c>
      <c r="K18" s="111"/>
      <c r="L18" s="111"/>
      <c r="M18" s="110"/>
      <c r="N18" s="2"/>
    </row>
    <row r="19" spans="1:14" ht="20.5" thickBot="1">
      <c r="A19" s="143"/>
      <c r="B19" s="10" t="s">
        <v>1049</v>
      </c>
      <c r="C19" s="10" t="s">
        <v>1048</v>
      </c>
      <c r="D19" s="4">
        <v>46077</v>
      </c>
      <c r="E19" s="10"/>
      <c r="F19" s="10" t="s">
        <v>1047</v>
      </c>
      <c r="G19" s="152" t="s">
        <v>1045</v>
      </c>
      <c r="H19" s="117"/>
      <c r="I19" s="153"/>
      <c r="J19" s="61" t="s">
        <v>434</v>
      </c>
      <c r="K19" s="109"/>
      <c r="L19" s="109" t="s">
        <v>3</v>
      </c>
      <c r="M19" s="108">
        <v>400</v>
      </c>
      <c r="N19" s="2"/>
    </row>
    <row r="20" spans="1:14" ht="21.5" thickBot="1">
      <c r="A20" s="143"/>
      <c r="B20" s="44" t="s">
        <v>325</v>
      </c>
      <c r="C20" s="44" t="s">
        <v>327</v>
      </c>
      <c r="D20" s="44" t="s">
        <v>23</v>
      </c>
      <c r="E20" s="141" t="s">
        <v>329</v>
      </c>
      <c r="F20" s="141"/>
      <c r="G20" s="155"/>
      <c r="H20" s="156"/>
      <c r="I20" s="157"/>
      <c r="J20" s="15" t="s">
        <v>751</v>
      </c>
      <c r="K20" s="107"/>
      <c r="L20" s="107" t="s">
        <v>3</v>
      </c>
      <c r="M20" s="106">
        <v>652.15</v>
      </c>
      <c r="N20" s="2"/>
    </row>
    <row r="21" spans="1:14" ht="13" thickBot="1">
      <c r="A21" s="144"/>
      <c r="B21" s="11" t="s">
        <v>1046</v>
      </c>
      <c r="C21" s="11" t="s">
        <v>1045</v>
      </c>
      <c r="D21" s="96">
        <v>46079</v>
      </c>
      <c r="E21" s="13"/>
      <c r="F21" s="14" t="s">
        <v>1044</v>
      </c>
      <c r="G21" s="149"/>
      <c r="H21" s="150"/>
      <c r="I21" s="151"/>
      <c r="J21" s="15" t="s">
        <v>384</v>
      </c>
      <c r="K21" s="107"/>
      <c r="L21" s="107" t="s">
        <v>3</v>
      </c>
      <c r="M21" s="106">
        <v>297</v>
      </c>
      <c r="N21" s="2"/>
    </row>
    <row r="22" spans="1:14" ht="22" thickTop="1" thickBot="1">
      <c r="A22" s="142">
        <f>A18+1</f>
        <v>3</v>
      </c>
      <c r="B22" s="60" t="s">
        <v>324</v>
      </c>
      <c r="C22" s="60" t="s">
        <v>326</v>
      </c>
      <c r="D22" s="60" t="s">
        <v>24</v>
      </c>
      <c r="E22" s="140" t="s">
        <v>328</v>
      </c>
      <c r="F22" s="140"/>
      <c r="G22" s="140" t="s">
        <v>319</v>
      </c>
      <c r="H22" s="154"/>
      <c r="I22" s="66"/>
      <c r="J22" s="63" t="s">
        <v>2</v>
      </c>
      <c r="K22" s="111"/>
      <c r="L22" s="111"/>
      <c r="M22" s="110"/>
      <c r="N22" s="2"/>
    </row>
    <row r="23" spans="1:14" ht="12" customHeight="1" thickBot="1">
      <c r="A23" s="143"/>
      <c r="B23" s="10" t="s">
        <v>1039</v>
      </c>
      <c r="C23" s="10" t="s">
        <v>1043</v>
      </c>
      <c r="D23" s="4">
        <v>46058</v>
      </c>
      <c r="E23" s="10"/>
      <c r="F23" s="10" t="s">
        <v>1042</v>
      </c>
      <c r="G23" s="152" t="s">
        <v>1041</v>
      </c>
      <c r="H23" s="117"/>
      <c r="I23" s="153"/>
      <c r="J23" s="61" t="s">
        <v>751</v>
      </c>
      <c r="K23" s="109"/>
      <c r="L23" s="109" t="s">
        <v>3</v>
      </c>
      <c r="M23" s="108">
        <v>647.25</v>
      </c>
      <c r="N23" s="2"/>
    </row>
    <row r="24" spans="1:14" ht="21.5" thickBot="1">
      <c r="A24" s="143"/>
      <c r="B24" s="44" t="s">
        <v>325</v>
      </c>
      <c r="C24" s="44" t="s">
        <v>327</v>
      </c>
      <c r="D24" s="44" t="s">
        <v>23</v>
      </c>
      <c r="E24" s="141" t="s">
        <v>329</v>
      </c>
      <c r="F24" s="141"/>
      <c r="G24" s="155"/>
      <c r="H24" s="156"/>
      <c r="I24" s="157"/>
      <c r="J24" s="15" t="s">
        <v>384</v>
      </c>
      <c r="K24" s="107"/>
      <c r="L24" s="107" t="s">
        <v>3</v>
      </c>
      <c r="M24" s="106">
        <v>261.22000000000003</v>
      </c>
      <c r="N24" s="2"/>
    </row>
    <row r="25" spans="1:14" ht="13" thickBot="1">
      <c r="A25" s="144"/>
      <c r="B25" s="11" t="s">
        <v>1036</v>
      </c>
      <c r="C25" s="11" t="s">
        <v>1041</v>
      </c>
      <c r="D25" s="96">
        <v>46059</v>
      </c>
      <c r="E25" s="13"/>
      <c r="F25" s="14" t="s">
        <v>1040</v>
      </c>
      <c r="G25" s="149"/>
      <c r="H25" s="150"/>
      <c r="I25" s="151"/>
      <c r="J25" s="15"/>
      <c r="K25" s="107"/>
      <c r="L25" s="107"/>
      <c r="M25" s="106"/>
      <c r="N25" s="2"/>
    </row>
    <row r="26" spans="1:14" ht="22" thickTop="1" thickBot="1">
      <c r="A26" s="142">
        <f>A22+1</f>
        <v>4</v>
      </c>
      <c r="B26" s="60" t="s">
        <v>324</v>
      </c>
      <c r="C26" s="60" t="s">
        <v>326</v>
      </c>
      <c r="D26" s="60" t="s">
        <v>24</v>
      </c>
      <c r="E26" s="140" t="s">
        <v>328</v>
      </c>
      <c r="F26" s="140"/>
      <c r="G26" s="140" t="s">
        <v>319</v>
      </c>
      <c r="H26" s="154"/>
      <c r="I26" s="66"/>
      <c r="J26" s="63" t="s">
        <v>2</v>
      </c>
      <c r="K26" s="111"/>
      <c r="L26" s="111"/>
      <c r="M26" s="110"/>
      <c r="N26" s="2"/>
    </row>
    <row r="27" spans="1:14" ht="36.75" customHeight="1" thickBot="1">
      <c r="A27" s="143"/>
      <c r="B27" s="10" t="s">
        <v>1039</v>
      </c>
      <c r="C27" s="10" t="s">
        <v>1038</v>
      </c>
      <c r="D27" s="4">
        <v>46097</v>
      </c>
      <c r="E27" s="10"/>
      <c r="F27" s="10" t="s">
        <v>16</v>
      </c>
      <c r="G27" s="152" t="s">
        <v>1037</v>
      </c>
      <c r="H27" s="117"/>
      <c r="I27" s="153"/>
      <c r="J27" s="61" t="s">
        <v>434</v>
      </c>
      <c r="K27" s="109"/>
      <c r="L27" s="109" t="s">
        <v>3</v>
      </c>
      <c r="M27" s="108">
        <v>888</v>
      </c>
      <c r="N27" s="2"/>
    </row>
    <row r="28" spans="1:14" ht="23.25" customHeight="1" thickBot="1">
      <c r="A28" s="143"/>
      <c r="B28" s="44" t="s">
        <v>325</v>
      </c>
      <c r="C28" s="44" t="s">
        <v>327</v>
      </c>
      <c r="D28" s="44" t="s">
        <v>23</v>
      </c>
      <c r="E28" s="141" t="s">
        <v>329</v>
      </c>
      <c r="F28" s="141"/>
      <c r="G28" s="155"/>
      <c r="H28" s="156"/>
      <c r="I28" s="157"/>
      <c r="J28" s="15" t="s">
        <v>751</v>
      </c>
      <c r="K28" s="107"/>
      <c r="L28" s="107" t="s">
        <v>3</v>
      </c>
      <c r="M28" s="106">
        <v>766.1</v>
      </c>
      <c r="N28" s="2"/>
    </row>
    <row r="29" spans="1:14" ht="20.5" thickBot="1">
      <c r="A29" s="144"/>
      <c r="B29" s="11" t="s">
        <v>1036</v>
      </c>
      <c r="C29" s="11" t="s">
        <v>1035</v>
      </c>
      <c r="D29" s="96">
        <v>46102</v>
      </c>
      <c r="E29" s="13"/>
      <c r="F29" s="14" t="s">
        <v>1034</v>
      </c>
      <c r="G29" s="149"/>
      <c r="H29" s="150"/>
      <c r="I29" s="151"/>
      <c r="J29" s="15" t="s">
        <v>384</v>
      </c>
      <c r="K29" s="107"/>
      <c r="L29" s="107" t="s">
        <v>3</v>
      </c>
      <c r="M29" s="106">
        <v>1612.92</v>
      </c>
      <c r="N29" s="2"/>
    </row>
    <row r="30" spans="1:14" ht="22" thickTop="1" thickBot="1">
      <c r="A30" s="142">
        <f>A26+1</f>
        <v>5</v>
      </c>
      <c r="B30" s="60" t="s">
        <v>324</v>
      </c>
      <c r="C30" s="60" t="s">
        <v>326</v>
      </c>
      <c r="D30" s="60" t="s">
        <v>24</v>
      </c>
      <c r="E30" s="140" t="s">
        <v>328</v>
      </c>
      <c r="F30" s="140"/>
      <c r="G30" s="140" t="s">
        <v>319</v>
      </c>
      <c r="H30" s="154"/>
      <c r="I30" s="66"/>
      <c r="J30" s="63" t="s">
        <v>2</v>
      </c>
      <c r="K30" s="111"/>
      <c r="L30" s="111"/>
      <c r="M30" s="110"/>
      <c r="N30" s="2"/>
    </row>
    <row r="31" spans="1:14" ht="37.5" customHeight="1" thickBot="1">
      <c r="A31" s="143"/>
      <c r="B31" s="10" t="s">
        <v>801</v>
      </c>
      <c r="C31" s="10" t="s">
        <v>1033</v>
      </c>
      <c r="D31" s="4">
        <v>46028</v>
      </c>
      <c r="E31" s="10"/>
      <c r="F31" s="10" t="s">
        <v>426</v>
      </c>
      <c r="G31" s="152" t="s">
        <v>798</v>
      </c>
      <c r="H31" s="117"/>
      <c r="I31" s="153"/>
      <c r="J31" s="61" t="s">
        <v>384</v>
      </c>
      <c r="K31" s="109"/>
      <c r="L31" s="109" t="s">
        <v>3</v>
      </c>
      <c r="M31" s="108">
        <v>987.79</v>
      </c>
      <c r="N31" s="2"/>
    </row>
    <row r="32" spans="1:14" ht="21.5" thickBot="1">
      <c r="A32" s="143"/>
      <c r="B32" s="44" t="s">
        <v>325</v>
      </c>
      <c r="C32" s="44" t="s">
        <v>327</v>
      </c>
      <c r="D32" s="44" t="s">
        <v>23</v>
      </c>
      <c r="E32" s="141" t="s">
        <v>329</v>
      </c>
      <c r="F32" s="141"/>
      <c r="G32" s="155"/>
      <c r="H32" s="156"/>
      <c r="I32" s="157"/>
      <c r="J32" s="15" t="s">
        <v>1</v>
      </c>
      <c r="K32" s="107"/>
      <c r="L32" s="107"/>
      <c r="M32" s="106"/>
      <c r="N32" s="2"/>
    </row>
    <row r="33" spans="1:14" ht="20.5" thickBot="1">
      <c r="A33" s="144"/>
      <c r="B33" s="11" t="s">
        <v>799</v>
      </c>
      <c r="C33" s="11" t="s">
        <v>798</v>
      </c>
      <c r="D33" s="96">
        <v>46031</v>
      </c>
      <c r="E33" s="13" t="s">
        <v>4</v>
      </c>
      <c r="F33" s="14" t="s">
        <v>1032</v>
      </c>
      <c r="G33" s="149"/>
      <c r="H33" s="150"/>
      <c r="I33" s="151"/>
      <c r="J33" s="15" t="s">
        <v>0</v>
      </c>
      <c r="K33" s="107"/>
      <c r="L33" s="107"/>
      <c r="M33" s="106"/>
      <c r="N33" s="2"/>
    </row>
    <row r="34" spans="1:14" ht="22" thickTop="1" thickBot="1">
      <c r="A34" s="142">
        <f>A30+1</f>
        <v>6</v>
      </c>
      <c r="B34" s="60" t="s">
        <v>324</v>
      </c>
      <c r="C34" s="60" t="s">
        <v>326</v>
      </c>
      <c r="D34" s="60" t="s">
        <v>24</v>
      </c>
      <c r="E34" s="140" t="s">
        <v>328</v>
      </c>
      <c r="F34" s="140"/>
      <c r="G34" s="140" t="s">
        <v>319</v>
      </c>
      <c r="H34" s="154"/>
      <c r="I34" s="66"/>
      <c r="J34" s="63" t="s">
        <v>2</v>
      </c>
      <c r="K34" s="111"/>
      <c r="L34" s="111"/>
      <c r="M34" s="110"/>
      <c r="N34" s="2"/>
    </row>
    <row r="35" spans="1:14" ht="20.5" thickBot="1">
      <c r="A35" s="143"/>
      <c r="B35" s="10" t="s">
        <v>1031</v>
      </c>
      <c r="C35" s="10" t="s">
        <v>1030</v>
      </c>
      <c r="D35" s="4">
        <v>46030</v>
      </c>
      <c r="E35" s="10"/>
      <c r="F35" s="10" t="s">
        <v>385</v>
      </c>
      <c r="G35" s="152" t="s">
        <v>1029</v>
      </c>
      <c r="H35" s="117"/>
      <c r="I35" s="153"/>
      <c r="J35" s="61" t="s">
        <v>384</v>
      </c>
      <c r="K35" s="109"/>
      <c r="L35" s="109" t="s">
        <v>3</v>
      </c>
      <c r="M35" s="108">
        <v>495</v>
      </c>
      <c r="N35" s="2"/>
    </row>
    <row r="36" spans="1:14" ht="21.5" thickBot="1">
      <c r="A36" s="143"/>
      <c r="B36" s="44" t="s">
        <v>325</v>
      </c>
      <c r="C36" s="44" t="s">
        <v>327</v>
      </c>
      <c r="D36" s="44" t="s">
        <v>23</v>
      </c>
      <c r="E36" s="141" t="s">
        <v>329</v>
      </c>
      <c r="F36" s="141"/>
      <c r="G36" s="155"/>
      <c r="H36" s="156"/>
      <c r="I36" s="157"/>
      <c r="J36" s="15" t="s">
        <v>5</v>
      </c>
      <c r="K36" s="107"/>
      <c r="L36" s="107" t="s">
        <v>3</v>
      </c>
      <c r="M36" s="106">
        <v>38</v>
      </c>
      <c r="N36" s="2"/>
    </row>
    <row r="37" spans="1:14" ht="13" thickBot="1">
      <c r="A37" s="144"/>
      <c r="B37" s="11" t="s">
        <v>750</v>
      </c>
      <c r="C37" s="11" t="s">
        <v>1029</v>
      </c>
      <c r="D37" s="96">
        <v>46030</v>
      </c>
      <c r="E37" s="13"/>
      <c r="F37" s="14" t="s">
        <v>1028</v>
      </c>
      <c r="G37" s="149"/>
      <c r="H37" s="150"/>
      <c r="I37" s="151"/>
      <c r="J37" s="15" t="s">
        <v>794</v>
      </c>
      <c r="K37" s="107"/>
      <c r="L37" s="107" t="s">
        <v>3</v>
      </c>
      <c r="M37" s="106">
        <v>50</v>
      </c>
      <c r="N37" s="2"/>
    </row>
    <row r="38" spans="1:14" ht="22" thickTop="1" thickBot="1">
      <c r="A38" s="142">
        <f>A34+1</f>
        <v>7</v>
      </c>
      <c r="B38" s="60" t="s">
        <v>324</v>
      </c>
      <c r="C38" s="60" t="s">
        <v>326</v>
      </c>
      <c r="D38" s="60" t="s">
        <v>24</v>
      </c>
      <c r="E38" s="140" t="s">
        <v>328</v>
      </c>
      <c r="F38" s="140"/>
      <c r="G38" s="140" t="s">
        <v>319</v>
      </c>
      <c r="H38" s="154"/>
      <c r="I38" s="66"/>
      <c r="J38" s="63" t="s">
        <v>2</v>
      </c>
      <c r="K38" s="111"/>
      <c r="L38" s="111"/>
      <c r="M38" s="110"/>
      <c r="N38" s="2"/>
    </row>
    <row r="39" spans="1:14" ht="20.5" thickBot="1">
      <c r="A39" s="143"/>
      <c r="B39" s="10" t="s">
        <v>1027</v>
      </c>
      <c r="C39" s="10" t="s">
        <v>1026</v>
      </c>
      <c r="D39" s="4">
        <v>46078</v>
      </c>
      <c r="E39" s="10"/>
      <c r="F39" s="10" t="s">
        <v>571</v>
      </c>
      <c r="G39" s="152" t="s">
        <v>1025</v>
      </c>
      <c r="H39" s="117"/>
      <c r="I39" s="153"/>
      <c r="J39" s="61" t="s">
        <v>384</v>
      </c>
      <c r="K39" s="109"/>
      <c r="L39" s="109" t="s">
        <v>3</v>
      </c>
      <c r="M39" s="108">
        <v>400</v>
      </c>
      <c r="N39" s="2"/>
    </row>
    <row r="40" spans="1:14" ht="21.5" thickBot="1">
      <c r="A40" s="143"/>
      <c r="B40" s="44" t="s">
        <v>325</v>
      </c>
      <c r="C40" s="44" t="s">
        <v>327</v>
      </c>
      <c r="D40" s="44" t="s">
        <v>23</v>
      </c>
      <c r="E40" s="141" t="s">
        <v>329</v>
      </c>
      <c r="F40" s="141"/>
      <c r="G40" s="155"/>
      <c r="H40" s="156"/>
      <c r="I40" s="157"/>
      <c r="J40" s="15" t="s">
        <v>1</v>
      </c>
      <c r="K40" s="107"/>
      <c r="L40" s="107"/>
      <c r="M40" s="106"/>
      <c r="N40" s="2"/>
    </row>
    <row r="41" spans="1:14" ht="20.5" thickBot="1">
      <c r="A41" s="144"/>
      <c r="B41" s="11" t="s">
        <v>807</v>
      </c>
      <c r="C41" s="11" t="s">
        <v>1025</v>
      </c>
      <c r="D41" s="96">
        <v>46080</v>
      </c>
      <c r="E41" s="13"/>
      <c r="F41" s="14" t="s">
        <v>1024</v>
      </c>
      <c r="G41" s="149"/>
      <c r="H41" s="150"/>
      <c r="I41" s="151"/>
      <c r="J41" s="15" t="s">
        <v>0</v>
      </c>
      <c r="K41" s="107"/>
      <c r="L41" s="107"/>
      <c r="M41" s="106"/>
      <c r="N41" s="2"/>
    </row>
    <row r="42" spans="1:14" ht="22" thickTop="1" thickBot="1">
      <c r="A42" s="142">
        <f>A38+1</f>
        <v>8</v>
      </c>
      <c r="B42" s="60" t="s">
        <v>324</v>
      </c>
      <c r="C42" s="60" t="s">
        <v>326</v>
      </c>
      <c r="D42" s="60" t="s">
        <v>24</v>
      </c>
      <c r="E42" s="140" t="s">
        <v>328</v>
      </c>
      <c r="F42" s="140"/>
      <c r="G42" s="140" t="s">
        <v>319</v>
      </c>
      <c r="H42" s="154"/>
      <c r="I42" s="66"/>
      <c r="J42" s="63" t="s">
        <v>2</v>
      </c>
      <c r="K42" s="111"/>
      <c r="L42" s="111"/>
      <c r="M42" s="110"/>
      <c r="N42" s="2"/>
    </row>
    <row r="43" spans="1:14" ht="20.5" thickBot="1">
      <c r="A43" s="143"/>
      <c r="B43" s="10" t="s">
        <v>1023</v>
      </c>
      <c r="C43" s="10" t="s">
        <v>1020</v>
      </c>
      <c r="D43" s="4">
        <v>46056</v>
      </c>
      <c r="E43" s="10"/>
      <c r="F43" s="10" t="s">
        <v>1019</v>
      </c>
      <c r="G43" s="152" t="s">
        <v>1076</v>
      </c>
      <c r="H43" s="117"/>
      <c r="I43" s="153"/>
      <c r="J43" s="61" t="s">
        <v>751</v>
      </c>
      <c r="K43" s="109"/>
      <c r="L43" s="109" t="s">
        <v>3</v>
      </c>
      <c r="M43" s="108">
        <v>3846.28</v>
      </c>
      <c r="N43" s="2"/>
    </row>
    <row r="44" spans="1:14" ht="21.5" thickBot="1">
      <c r="A44" s="143"/>
      <c r="B44" s="44" t="s">
        <v>325</v>
      </c>
      <c r="C44" s="44" t="s">
        <v>327</v>
      </c>
      <c r="D44" s="44" t="s">
        <v>23</v>
      </c>
      <c r="E44" s="141" t="s">
        <v>329</v>
      </c>
      <c r="F44" s="141"/>
      <c r="G44" s="155"/>
      <c r="H44" s="156"/>
      <c r="I44" s="157"/>
      <c r="J44" s="15" t="s">
        <v>384</v>
      </c>
      <c r="K44" s="107"/>
      <c r="L44" s="107" t="s">
        <v>3</v>
      </c>
      <c r="M44" s="106">
        <v>766.63</v>
      </c>
      <c r="N44" s="2"/>
    </row>
    <row r="45" spans="1:14" ht="30.5" thickBot="1">
      <c r="A45" s="144"/>
      <c r="B45" s="11" t="s">
        <v>773</v>
      </c>
      <c r="C45" s="11" t="s">
        <v>1022</v>
      </c>
      <c r="D45" s="96">
        <v>46058</v>
      </c>
      <c r="E45" s="13"/>
      <c r="F45" s="14" t="s">
        <v>1018</v>
      </c>
      <c r="G45" s="149"/>
      <c r="H45" s="150"/>
      <c r="I45" s="151"/>
      <c r="J45" s="15" t="s">
        <v>5</v>
      </c>
      <c r="K45" s="107"/>
      <c r="L45" s="107" t="s">
        <v>3</v>
      </c>
      <c r="M45" s="106">
        <v>288</v>
      </c>
      <c r="N45" s="2"/>
    </row>
    <row r="46" spans="1:14" ht="22" thickTop="1" thickBot="1">
      <c r="A46" s="142">
        <f>A42+1</f>
        <v>9</v>
      </c>
      <c r="B46" s="60" t="s">
        <v>324</v>
      </c>
      <c r="C46" s="60" t="s">
        <v>326</v>
      </c>
      <c r="D46" s="60" t="s">
        <v>24</v>
      </c>
      <c r="E46" s="140" t="s">
        <v>328</v>
      </c>
      <c r="F46" s="140"/>
      <c r="G46" s="140" t="s">
        <v>319</v>
      </c>
      <c r="H46" s="154"/>
      <c r="I46" s="66"/>
      <c r="J46" s="63" t="s">
        <v>2</v>
      </c>
      <c r="K46" s="111"/>
      <c r="L46" s="111"/>
      <c r="M46" s="110"/>
      <c r="N46" s="2"/>
    </row>
    <row r="47" spans="1:14" ht="20.5" thickBot="1">
      <c r="A47" s="143"/>
      <c r="B47" s="10" t="s">
        <v>1021</v>
      </c>
      <c r="C47" s="10" t="s">
        <v>1020</v>
      </c>
      <c r="D47" s="4">
        <v>46056</v>
      </c>
      <c r="E47" s="10"/>
      <c r="F47" s="10" t="s">
        <v>1019</v>
      </c>
      <c r="G47" s="152" t="s">
        <v>1076</v>
      </c>
      <c r="H47" s="117"/>
      <c r="I47" s="153"/>
      <c r="J47" s="61" t="s">
        <v>751</v>
      </c>
      <c r="K47" s="109"/>
      <c r="L47" s="109" t="s">
        <v>3</v>
      </c>
      <c r="M47" s="108">
        <v>4585.2299999999996</v>
      </c>
      <c r="N47" s="2"/>
    </row>
    <row r="48" spans="1:14" ht="21.5" thickBot="1">
      <c r="A48" s="143"/>
      <c r="B48" s="44" t="s">
        <v>325</v>
      </c>
      <c r="C48" s="44" t="s">
        <v>327</v>
      </c>
      <c r="D48" s="44" t="s">
        <v>23</v>
      </c>
      <c r="E48" s="141" t="s">
        <v>329</v>
      </c>
      <c r="F48" s="141"/>
      <c r="G48" s="155"/>
      <c r="H48" s="156"/>
      <c r="I48" s="157"/>
      <c r="J48" s="15" t="s">
        <v>384</v>
      </c>
      <c r="K48" s="107"/>
      <c r="L48" s="107" t="s">
        <v>3</v>
      </c>
      <c r="M48" s="106">
        <v>766.63</v>
      </c>
      <c r="N48" s="2"/>
    </row>
    <row r="49" spans="1:17" ht="20.5" thickBot="1">
      <c r="A49" s="144"/>
      <c r="B49" s="11" t="s">
        <v>862</v>
      </c>
      <c r="C49" s="11" t="s">
        <v>1076</v>
      </c>
      <c r="D49" s="96">
        <v>46058</v>
      </c>
      <c r="E49" s="13"/>
      <c r="F49" s="14" t="s">
        <v>1018</v>
      </c>
      <c r="G49" s="149"/>
      <c r="H49" s="150"/>
      <c r="I49" s="151"/>
      <c r="J49" s="15" t="s">
        <v>5</v>
      </c>
      <c r="K49" s="107"/>
      <c r="L49" s="107" t="s">
        <v>3</v>
      </c>
      <c r="M49" s="106">
        <v>288</v>
      </c>
      <c r="N49" s="2"/>
    </row>
    <row r="50" spans="1:17" ht="22" thickTop="1" thickBot="1">
      <c r="A50" s="142">
        <f>A46+1</f>
        <v>10</v>
      </c>
      <c r="B50" s="60" t="s">
        <v>324</v>
      </c>
      <c r="C50" s="60" t="s">
        <v>326</v>
      </c>
      <c r="D50" s="60" t="s">
        <v>24</v>
      </c>
      <c r="E50" s="140" t="s">
        <v>328</v>
      </c>
      <c r="F50" s="140"/>
      <c r="G50" s="140" t="s">
        <v>319</v>
      </c>
      <c r="H50" s="154"/>
      <c r="I50" s="66"/>
      <c r="J50" s="63" t="s">
        <v>2</v>
      </c>
      <c r="K50" s="111"/>
      <c r="L50" s="111"/>
      <c r="M50" s="110"/>
      <c r="N50" s="2"/>
    </row>
    <row r="51" spans="1:17" ht="30.5" thickBot="1">
      <c r="A51" s="143"/>
      <c r="B51" s="10" t="s">
        <v>1017</v>
      </c>
      <c r="C51" s="10" t="s">
        <v>1016</v>
      </c>
      <c r="D51" s="4">
        <v>46085</v>
      </c>
      <c r="E51" s="10"/>
      <c r="F51" s="10" t="s">
        <v>841</v>
      </c>
      <c r="G51" s="152" t="s">
        <v>839</v>
      </c>
      <c r="H51" s="117"/>
      <c r="I51" s="153"/>
      <c r="J51" s="61" t="s">
        <v>751</v>
      </c>
      <c r="K51" s="109"/>
      <c r="L51" s="109" t="s">
        <v>3</v>
      </c>
      <c r="M51" s="108">
        <v>718.26</v>
      </c>
      <c r="N51" s="2"/>
      <c r="P51" s="1"/>
    </row>
    <row r="52" spans="1:17" ht="21.5" thickBot="1">
      <c r="A52" s="143"/>
      <c r="B52" s="44" t="s">
        <v>325</v>
      </c>
      <c r="C52" s="44" t="s">
        <v>327</v>
      </c>
      <c r="D52" s="44" t="s">
        <v>23</v>
      </c>
      <c r="E52" s="141" t="s">
        <v>329</v>
      </c>
      <c r="F52" s="141"/>
      <c r="G52" s="155"/>
      <c r="H52" s="156"/>
      <c r="I52" s="157"/>
      <c r="J52" s="15" t="s">
        <v>384</v>
      </c>
      <c r="K52" s="107"/>
      <c r="L52" s="107" t="s">
        <v>3</v>
      </c>
      <c r="M52" s="106">
        <v>220</v>
      </c>
      <c r="N52" s="2"/>
    </row>
    <row r="53" spans="1:17" s="1" customFormat="1" ht="20.5" thickBot="1">
      <c r="A53" s="144"/>
      <c r="B53" s="11" t="s">
        <v>1015</v>
      </c>
      <c r="C53" s="11" t="s">
        <v>839</v>
      </c>
      <c r="D53" s="96">
        <v>46085</v>
      </c>
      <c r="E53" s="13"/>
      <c r="F53" s="14" t="s">
        <v>1014</v>
      </c>
      <c r="G53" s="149"/>
      <c r="H53" s="150"/>
      <c r="I53" s="151"/>
      <c r="J53" s="15"/>
      <c r="K53" s="107"/>
      <c r="L53" s="107"/>
      <c r="M53" s="106"/>
      <c r="N53" s="3"/>
      <c r="P53"/>
      <c r="Q53"/>
    </row>
    <row r="54" spans="1:17" ht="22" thickTop="1" thickBot="1">
      <c r="A54" s="142">
        <f>A50+1</f>
        <v>11</v>
      </c>
      <c r="B54" s="60" t="s">
        <v>324</v>
      </c>
      <c r="C54" s="60" t="s">
        <v>326</v>
      </c>
      <c r="D54" s="60" t="s">
        <v>24</v>
      </c>
      <c r="E54" s="140" t="s">
        <v>328</v>
      </c>
      <c r="F54" s="140"/>
      <c r="G54" s="140" t="s">
        <v>319</v>
      </c>
      <c r="H54" s="154"/>
      <c r="I54" s="66"/>
      <c r="J54" s="63" t="s">
        <v>2</v>
      </c>
      <c r="K54" s="111"/>
      <c r="L54" s="111"/>
      <c r="M54" s="110"/>
      <c r="N54" s="2"/>
    </row>
    <row r="55" spans="1:17" ht="20.5" thickBot="1">
      <c r="A55" s="143"/>
      <c r="B55" s="10" t="s">
        <v>1013</v>
      </c>
      <c r="C55" s="10" t="s">
        <v>1012</v>
      </c>
      <c r="D55" s="4">
        <v>46084</v>
      </c>
      <c r="E55" s="10"/>
      <c r="F55" s="10" t="s">
        <v>1011</v>
      </c>
      <c r="G55" s="152" t="s">
        <v>1010</v>
      </c>
      <c r="H55" s="117"/>
      <c r="I55" s="153"/>
      <c r="J55" s="61" t="s">
        <v>751</v>
      </c>
      <c r="K55" s="109"/>
      <c r="L55" s="109" t="s">
        <v>3</v>
      </c>
      <c r="M55" s="108">
        <v>414.8</v>
      </c>
      <c r="N55" s="2"/>
    </row>
    <row r="56" spans="1:17" ht="21.5" thickBot="1">
      <c r="A56" s="143"/>
      <c r="B56" s="44" t="s">
        <v>325</v>
      </c>
      <c r="C56" s="44" t="s">
        <v>327</v>
      </c>
      <c r="D56" s="44" t="s">
        <v>23</v>
      </c>
      <c r="E56" s="141" t="s">
        <v>329</v>
      </c>
      <c r="F56" s="141"/>
      <c r="G56" s="155"/>
      <c r="H56" s="156"/>
      <c r="I56" s="157"/>
      <c r="J56" s="15" t="s">
        <v>384</v>
      </c>
      <c r="K56" s="107"/>
      <c r="L56" s="107" t="s">
        <v>3</v>
      </c>
      <c r="M56" s="106">
        <v>255.06</v>
      </c>
      <c r="N56" s="2"/>
    </row>
    <row r="57" spans="1:17" ht="20.5" thickBot="1">
      <c r="A57" s="144"/>
      <c r="B57" s="11" t="s">
        <v>862</v>
      </c>
      <c r="C57" s="11" t="s">
        <v>1010</v>
      </c>
      <c r="D57" s="96">
        <v>46084</v>
      </c>
      <c r="E57" s="13"/>
      <c r="F57" s="14" t="s">
        <v>849</v>
      </c>
      <c r="G57" s="149"/>
      <c r="H57" s="150"/>
      <c r="I57" s="151"/>
      <c r="J57" s="15" t="s">
        <v>5</v>
      </c>
      <c r="K57" s="107"/>
      <c r="L57" s="107" t="s">
        <v>3</v>
      </c>
      <c r="M57" s="106">
        <v>86</v>
      </c>
      <c r="N57" s="2"/>
    </row>
    <row r="58" spans="1:17" ht="22" thickTop="1" thickBot="1">
      <c r="A58" s="142">
        <f>A54+1</f>
        <v>12</v>
      </c>
      <c r="B58" s="60" t="s">
        <v>324</v>
      </c>
      <c r="C58" s="60" t="s">
        <v>326</v>
      </c>
      <c r="D58" s="60" t="s">
        <v>24</v>
      </c>
      <c r="E58" s="140" t="s">
        <v>328</v>
      </c>
      <c r="F58" s="140"/>
      <c r="G58" s="140" t="s">
        <v>319</v>
      </c>
      <c r="H58" s="154"/>
      <c r="I58" s="66"/>
      <c r="J58" s="63" t="s">
        <v>2</v>
      </c>
      <c r="K58" s="111"/>
      <c r="L58" s="111"/>
      <c r="M58" s="110"/>
      <c r="N58" s="2"/>
    </row>
    <row r="59" spans="1:17" ht="45.75" customHeight="1" thickBot="1">
      <c r="A59" s="143"/>
      <c r="B59" s="10" t="s">
        <v>1009</v>
      </c>
      <c r="C59" s="10" t="s">
        <v>1008</v>
      </c>
      <c r="D59" s="4">
        <v>46097</v>
      </c>
      <c r="E59" s="10"/>
      <c r="F59" s="10" t="s">
        <v>1007</v>
      </c>
      <c r="G59" s="152" t="s">
        <v>1006</v>
      </c>
      <c r="H59" s="117"/>
      <c r="I59" s="153"/>
      <c r="J59" s="61" t="s">
        <v>384</v>
      </c>
      <c r="K59" s="109"/>
      <c r="L59" s="109" t="s">
        <v>3</v>
      </c>
      <c r="M59" s="108">
        <v>1032.54</v>
      </c>
      <c r="N59" s="2"/>
    </row>
    <row r="60" spans="1:17" ht="31.5" customHeight="1" thickBot="1">
      <c r="A60" s="143"/>
      <c r="B60" s="44" t="s">
        <v>325</v>
      </c>
      <c r="C60" s="44" t="s">
        <v>327</v>
      </c>
      <c r="D60" s="44" t="s">
        <v>23</v>
      </c>
      <c r="E60" s="141" t="s">
        <v>329</v>
      </c>
      <c r="F60" s="141"/>
      <c r="G60" s="155"/>
      <c r="H60" s="156"/>
      <c r="I60" s="157"/>
      <c r="J60" s="15" t="s">
        <v>5</v>
      </c>
      <c r="K60" s="107"/>
      <c r="L60" s="107" t="s">
        <v>3</v>
      </c>
      <c r="M60" s="106">
        <v>541.79</v>
      </c>
      <c r="N60" s="2"/>
    </row>
    <row r="61" spans="1:17" ht="29.25" customHeight="1" thickBot="1">
      <c r="A61" s="144"/>
      <c r="B61" s="11" t="s">
        <v>862</v>
      </c>
      <c r="C61" s="11" t="s">
        <v>1006</v>
      </c>
      <c r="D61" s="96">
        <v>46101</v>
      </c>
      <c r="E61" s="13"/>
      <c r="F61" s="14" t="s">
        <v>1005</v>
      </c>
      <c r="G61" s="149"/>
      <c r="H61" s="150"/>
      <c r="I61" s="151"/>
      <c r="J61" s="15"/>
      <c r="K61" s="107"/>
      <c r="L61" s="107"/>
      <c r="M61" s="106"/>
      <c r="N61" s="2"/>
    </row>
    <row r="62" spans="1:17" ht="22" thickTop="1" thickBot="1">
      <c r="A62" s="142">
        <f>A58+1</f>
        <v>13</v>
      </c>
      <c r="B62" s="60" t="s">
        <v>324</v>
      </c>
      <c r="C62" s="60" t="s">
        <v>326</v>
      </c>
      <c r="D62" s="60" t="s">
        <v>24</v>
      </c>
      <c r="E62" s="140" t="s">
        <v>328</v>
      </c>
      <c r="F62" s="140"/>
      <c r="G62" s="140" t="s">
        <v>319</v>
      </c>
      <c r="H62" s="154"/>
      <c r="I62" s="66"/>
      <c r="J62" s="63" t="s">
        <v>2</v>
      </c>
      <c r="K62" s="111"/>
      <c r="L62" s="111"/>
      <c r="M62" s="110"/>
      <c r="N62" s="2"/>
    </row>
    <row r="63" spans="1:17" ht="20.5" thickBot="1">
      <c r="A63" s="143"/>
      <c r="B63" s="10" t="s">
        <v>1004</v>
      </c>
      <c r="C63" s="10" t="s">
        <v>1003</v>
      </c>
      <c r="D63" s="4">
        <v>46087</v>
      </c>
      <c r="E63" s="10"/>
      <c r="F63" s="10" t="s">
        <v>1002</v>
      </c>
      <c r="G63" s="152" t="s">
        <v>1001</v>
      </c>
      <c r="H63" s="117"/>
      <c r="I63" s="153"/>
      <c r="J63" s="61" t="s">
        <v>384</v>
      </c>
      <c r="K63" s="109"/>
      <c r="L63" s="109" t="s">
        <v>3</v>
      </c>
      <c r="M63" s="108">
        <v>300</v>
      </c>
      <c r="N63" s="2"/>
    </row>
    <row r="64" spans="1:17" ht="21.5" thickBot="1">
      <c r="A64" s="143"/>
      <c r="B64" s="44" t="s">
        <v>325</v>
      </c>
      <c r="C64" s="44" t="s">
        <v>327</v>
      </c>
      <c r="D64" s="44" t="s">
        <v>23</v>
      </c>
      <c r="E64" s="141" t="s">
        <v>329</v>
      </c>
      <c r="F64" s="141"/>
      <c r="G64" s="155"/>
      <c r="H64" s="156"/>
      <c r="I64" s="157"/>
      <c r="J64" s="15"/>
      <c r="K64" s="107"/>
      <c r="L64" s="107"/>
      <c r="M64" s="106"/>
      <c r="N64" s="2"/>
    </row>
    <row r="65" spans="1:14" ht="13" thickBot="1">
      <c r="A65" s="144"/>
      <c r="B65" s="11" t="s">
        <v>750</v>
      </c>
      <c r="C65" s="11" t="s">
        <v>1001</v>
      </c>
      <c r="D65" s="96">
        <v>46087</v>
      </c>
      <c r="E65" s="13"/>
      <c r="F65" s="14" t="s">
        <v>1000</v>
      </c>
      <c r="G65" s="149"/>
      <c r="H65" s="150"/>
      <c r="I65" s="151"/>
      <c r="J65" s="15"/>
      <c r="K65" s="107"/>
      <c r="L65" s="107"/>
      <c r="M65" s="106"/>
      <c r="N65" s="2"/>
    </row>
    <row r="66" spans="1:14" ht="22" thickTop="1" thickBot="1">
      <c r="A66" s="142">
        <f>A62+1</f>
        <v>14</v>
      </c>
      <c r="B66" s="60" t="s">
        <v>324</v>
      </c>
      <c r="C66" s="60" t="s">
        <v>326</v>
      </c>
      <c r="D66" s="60" t="s">
        <v>24</v>
      </c>
      <c r="E66" s="140" t="s">
        <v>328</v>
      </c>
      <c r="F66" s="140"/>
      <c r="G66" s="140" t="s">
        <v>319</v>
      </c>
      <c r="H66" s="154"/>
      <c r="I66" s="66"/>
      <c r="J66" s="63" t="s">
        <v>2</v>
      </c>
      <c r="K66" s="111"/>
      <c r="L66" s="111"/>
      <c r="M66" s="110"/>
      <c r="N66" s="2"/>
    </row>
    <row r="67" spans="1:14" ht="30.5" thickBot="1">
      <c r="A67" s="143"/>
      <c r="B67" s="10" t="s">
        <v>984</v>
      </c>
      <c r="C67" s="10" t="s">
        <v>998</v>
      </c>
      <c r="D67" s="4">
        <v>46070</v>
      </c>
      <c r="E67" s="10"/>
      <c r="F67" s="10" t="s">
        <v>997</v>
      </c>
      <c r="G67" s="152" t="s">
        <v>995</v>
      </c>
      <c r="H67" s="117"/>
      <c r="I67" s="153"/>
      <c r="J67" s="61" t="s">
        <v>751</v>
      </c>
      <c r="K67" s="109"/>
      <c r="L67" s="109" t="s">
        <v>3</v>
      </c>
      <c r="M67" s="108">
        <v>765.31</v>
      </c>
      <c r="N67" s="2"/>
    </row>
    <row r="68" spans="1:14" ht="21.5" thickBot="1">
      <c r="A68" s="143"/>
      <c r="B68" s="44" t="s">
        <v>325</v>
      </c>
      <c r="C68" s="44" t="s">
        <v>327</v>
      </c>
      <c r="D68" s="44" t="s">
        <v>23</v>
      </c>
      <c r="E68" s="141" t="s">
        <v>329</v>
      </c>
      <c r="F68" s="141"/>
      <c r="G68" s="155"/>
      <c r="H68" s="156"/>
      <c r="I68" s="157"/>
      <c r="J68" s="15" t="s">
        <v>384</v>
      </c>
      <c r="K68" s="107"/>
      <c r="L68" s="107" t="s">
        <v>3</v>
      </c>
      <c r="M68" s="106">
        <v>218</v>
      </c>
      <c r="N68" s="2"/>
    </row>
    <row r="69" spans="1:14" ht="20.5" thickBot="1">
      <c r="A69" s="144"/>
      <c r="B69" s="11" t="s">
        <v>807</v>
      </c>
      <c r="C69" s="11" t="s">
        <v>995</v>
      </c>
      <c r="D69" s="96">
        <v>46073</v>
      </c>
      <c r="E69" s="13"/>
      <c r="F69" s="14" t="s">
        <v>957</v>
      </c>
      <c r="G69" s="149"/>
      <c r="H69" s="150"/>
      <c r="I69" s="151"/>
      <c r="J69" s="15" t="s">
        <v>5</v>
      </c>
      <c r="K69" s="107"/>
      <c r="L69" s="107" t="s">
        <v>3</v>
      </c>
      <c r="M69" s="106">
        <v>228</v>
      </c>
      <c r="N69" s="2"/>
    </row>
    <row r="70" spans="1:14" ht="22" thickTop="1" thickBot="1">
      <c r="A70" s="142">
        <f>A66+1</f>
        <v>15</v>
      </c>
      <c r="B70" s="60" t="s">
        <v>324</v>
      </c>
      <c r="C70" s="60" t="s">
        <v>326</v>
      </c>
      <c r="D70" s="60" t="s">
        <v>24</v>
      </c>
      <c r="E70" s="140" t="s">
        <v>328</v>
      </c>
      <c r="F70" s="140"/>
      <c r="G70" s="140" t="s">
        <v>319</v>
      </c>
      <c r="H70" s="154"/>
      <c r="I70" s="66"/>
      <c r="J70" s="63" t="s">
        <v>2</v>
      </c>
      <c r="K70" s="111"/>
      <c r="L70" s="111"/>
      <c r="M70" s="110"/>
      <c r="N70" s="2"/>
    </row>
    <row r="71" spans="1:14" ht="31.5" customHeight="1" thickBot="1">
      <c r="A71" s="143"/>
      <c r="B71" s="10" t="s">
        <v>999</v>
      </c>
      <c r="C71" s="10" t="s">
        <v>998</v>
      </c>
      <c r="D71" s="4">
        <v>46070</v>
      </c>
      <c r="E71" s="10"/>
      <c r="F71" s="10" t="s">
        <v>997</v>
      </c>
      <c r="G71" s="152" t="s">
        <v>995</v>
      </c>
      <c r="H71" s="117"/>
      <c r="I71" s="153"/>
      <c r="J71" s="61" t="s">
        <v>751</v>
      </c>
      <c r="K71" s="109"/>
      <c r="L71" s="109" t="s">
        <v>3</v>
      </c>
      <c r="M71" s="108">
        <v>1006.8</v>
      </c>
      <c r="N71" s="2"/>
    </row>
    <row r="72" spans="1:14" ht="21.5" thickBot="1">
      <c r="A72" s="143"/>
      <c r="B72" s="44" t="s">
        <v>325</v>
      </c>
      <c r="C72" s="44" t="s">
        <v>327</v>
      </c>
      <c r="D72" s="44" t="s">
        <v>23</v>
      </c>
      <c r="E72" s="141" t="s">
        <v>329</v>
      </c>
      <c r="F72" s="141"/>
      <c r="G72" s="155"/>
      <c r="H72" s="156"/>
      <c r="I72" s="157"/>
      <c r="J72" s="15" t="s">
        <v>384</v>
      </c>
      <c r="K72" s="107"/>
      <c r="L72" s="107" t="s">
        <v>3</v>
      </c>
      <c r="M72" s="106">
        <v>327</v>
      </c>
      <c r="N72" s="2"/>
    </row>
    <row r="73" spans="1:14" ht="20.5" thickBot="1">
      <c r="A73" s="144"/>
      <c r="B73" s="11" t="s">
        <v>996</v>
      </c>
      <c r="C73" s="11" t="s">
        <v>995</v>
      </c>
      <c r="D73" s="96">
        <v>46073</v>
      </c>
      <c r="E73" s="13"/>
      <c r="F73" s="101" t="s">
        <v>994</v>
      </c>
      <c r="G73" s="149"/>
      <c r="H73" s="150"/>
      <c r="I73" s="151"/>
      <c r="J73" s="15" t="s">
        <v>5</v>
      </c>
      <c r="K73" s="107"/>
      <c r="L73" s="107" t="s">
        <v>3</v>
      </c>
      <c r="M73" s="106">
        <v>342</v>
      </c>
      <c r="N73" s="2"/>
    </row>
    <row r="74" spans="1:14" ht="22" thickTop="1" thickBot="1">
      <c r="A74" s="142">
        <f>A70+1</f>
        <v>16</v>
      </c>
      <c r="B74" s="60" t="s">
        <v>324</v>
      </c>
      <c r="C74" s="60" t="s">
        <v>326</v>
      </c>
      <c r="D74" s="60" t="s">
        <v>24</v>
      </c>
      <c r="E74" s="140" t="s">
        <v>328</v>
      </c>
      <c r="F74" s="140"/>
      <c r="G74" s="140" t="s">
        <v>319</v>
      </c>
      <c r="H74" s="154"/>
      <c r="I74" s="66"/>
      <c r="J74" s="63" t="s">
        <v>2</v>
      </c>
      <c r="K74" s="111"/>
      <c r="L74" s="111"/>
      <c r="M74" s="110"/>
      <c r="N74" s="2"/>
    </row>
    <row r="75" spans="1:14" ht="24.75" customHeight="1" thickBot="1">
      <c r="A75" s="143"/>
      <c r="B75" s="10" t="s">
        <v>993</v>
      </c>
      <c r="C75" s="10" t="s">
        <v>992</v>
      </c>
      <c r="D75" s="4">
        <v>46083</v>
      </c>
      <c r="E75" s="10"/>
      <c r="F75" s="10" t="s">
        <v>991</v>
      </c>
      <c r="G75" s="152" t="s">
        <v>990</v>
      </c>
      <c r="H75" s="117"/>
      <c r="I75" s="153"/>
      <c r="J75" s="61" t="s">
        <v>751</v>
      </c>
      <c r="K75" s="109"/>
      <c r="L75" s="109" t="s">
        <v>3</v>
      </c>
      <c r="M75" s="108">
        <v>426.96</v>
      </c>
      <c r="N75" s="2"/>
    </row>
    <row r="76" spans="1:14" ht="21.5" thickBot="1">
      <c r="A76" s="143"/>
      <c r="B76" s="44" t="s">
        <v>325</v>
      </c>
      <c r="C76" s="44" t="s">
        <v>327</v>
      </c>
      <c r="D76" s="44" t="s">
        <v>23</v>
      </c>
      <c r="E76" s="141" t="s">
        <v>329</v>
      </c>
      <c r="F76" s="141"/>
      <c r="G76" s="155"/>
      <c r="H76" s="156"/>
      <c r="I76" s="157"/>
      <c r="J76" s="15" t="s">
        <v>384</v>
      </c>
      <c r="K76" s="107"/>
      <c r="L76" s="107" t="s">
        <v>3</v>
      </c>
      <c r="M76" s="106">
        <v>728.54</v>
      </c>
      <c r="N76" s="2"/>
    </row>
    <row r="77" spans="1:14" ht="13" thickBot="1">
      <c r="A77" s="144"/>
      <c r="B77" s="11" t="s">
        <v>750</v>
      </c>
      <c r="C77" s="11" t="s">
        <v>990</v>
      </c>
      <c r="D77" s="96">
        <v>46084</v>
      </c>
      <c r="E77" s="13"/>
      <c r="F77" s="14" t="s">
        <v>849</v>
      </c>
      <c r="G77" s="149"/>
      <c r="H77" s="150"/>
      <c r="I77" s="151"/>
      <c r="J77" s="15" t="s">
        <v>5</v>
      </c>
      <c r="K77" s="107"/>
      <c r="L77" s="107" t="s">
        <v>3</v>
      </c>
      <c r="M77" s="106">
        <v>70</v>
      </c>
      <c r="N77" s="2"/>
    </row>
    <row r="78" spans="1:14" ht="22" thickTop="1" thickBot="1">
      <c r="A78" s="142">
        <f>A74+1</f>
        <v>17</v>
      </c>
      <c r="B78" s="60" t="s">
        <v>324</v>
      </c>
      <c r="C78" s="60" t="s">
        <v>326</v>
      </c>
      <c r="D78" s="60" t="s">
        <v>24</v>
      </c>
      <c r="E78" s="140" t="s">
        <v>328</v>
      </c>
      <c r="F78" s="140"/>
      <c r="G78" s="140" t="s">
        <v>319</v>
      </c>
      <c r="H78" s="154"/>
      <c r="I78" s="66"/>
      <c r="J78" s="63" t="s">
        <v>2</v>
      </c>
      <c r="K78" s="111"/>
      <c r="L78" s="111"/>
      <c r="M78" s="110"/>
      <c r="N78" s="2"/>
    </row>
    <row r="79" spans="1:14" ht="20.5" thickBot="1">
      <c r="A79" s="143"/>
      <c r="B79" s="10" t="s">
        <v>989</v>
      </c>
      <c r="C79" s="10" t="s">
        <v>988</v>
      </c>
      <c r="D79" s="4">
        <v>46034</v>
      </c>
      <c r="E79" s="10"/>
      <c r="F79" s="10" t="s">
        <v>987</v>
      </c>
      <c r="G79" s="152" t="s">
        <v>986</v>
      </c>
      <c r="H79" s="117"/>
      <c r="I79" s="153"/>
      <c r="J79" s="61" t="s">
        <v>384</v>
      </c>
      <c r="K79" s="109"/>
      <c r="L79" s="109" t="s">
        <v>3</v>
      </c>
      <c r="M79" s="108">
        <v>1029.74</v>
      </c>
      <c r="N79" s="2"/>
    </row>
    <row r="80" spans="1:14" ht="21.5" thickBot="1">
      <c r="A80" s="143"/>
      <c r="B80" s="44" t="s">
        <v>325</v>
      </c>
      <c r="C80" s="44" t="s">
        <v>327</v>
      </c>
      <c r="D80" s="44" t="s">
        <v>23</v>
      </c>
      <c r="E80" s="141" t="s">
        <v>329</v>
      </c>
      <c r="F80" s="141"/>
      <c r="G80" s="155"/>
      <c r="H80" s="156"/>
      <c r="I80" s="157"/>
      <c r="J80" s="15" t="s">
        <v>5</v>
      </c>
      <c r="K80" s="107"/>
      <c r="L80" s="107" t="s">
        <v>3</v>
      </c>
      <c r="M80" s="106">
        <v>557</v>
      </c>
      <c r="N80" s="2"/>
    </row>
    <row r="81" spans="1:14" ht="20.5" thickBot="1">
      <c r="A81" s="144"/>
      <c r="B81" s="11" t="s">
        <v>969</v>
      </c>
      <c r="C81" s="11" t="s">
        <v>986</v>
      </c>
      <c r="D81" s="96">
        <v>46045</v>
      </c>
      <c r="E81" s="13"/>
      <c r="F81" s="14" t="s">
        <v>985</v>
      </c>
      <c r="G81" s="149"/>
      <c r="H81" s="150"/>
      <c r="I81" s="151"/>
      <c r="J81" s="15"/>
      <c r="K81" s="107"/>
      <c r="L81" s="107"/>
      <c r="M81" s="106"/>
      <c r="N81" s="2"/>
    </row>
    <row r="82" spans="1:14" ht="22" thickTop="1" thickBot="1">
      <c r="A82" s="142">
        <f>A78+1</f>
        <v>18</v>
      </c>
      <c r="B82" s="60" t="s">
        <v>324</v>
      </c>
      <c r="C82" s="60" t="s">
        <v>326</v>
      </c>
      <c r="D82" s="60" t="s">
        <v>24</v>
      </c>
      <c r="E82" s="140" t="s">
        <v>328</v>
      </c>
      <c r="F82" s="140"/>
      <c r="G82" s="140" t="s">
        <v>319</v>
      </c>
      <c r="H82" s="154"/>
      <c r="I82" s="66"/>
      <c r="J82" s="63" t="s">
        <v>2</v>
      </c>
      <c r="K82" s="111"/>
      <c r="L82" s="111"/>
      <c r="M82" s="110"/>
      <c r="N82" s="2"/>
    </row>
    <row r="83" spans="1:14" ht="28.5" customHeight="1" thickBot="1">
      <c r="A83" s="143"/>
      <c r="B83" s="10" t="s">
        <v>984</v>
      </c>
      <c r="C83" s="10" t="s">
        <v>983</v>
      </c>
      <c r="D83" s="4">
        <v>46052</v>
      </c>
      <c r="E83" s="10"/>
      <c r="F83" s="10" t="s">
        <v>982</v>
      </c>
      <c r="G83" s="152" t="s">
        <v>981</v>
      </c>
      <c r="H83" s="117"/>
      <c r="I83" s="153"/>
      <c r="J83" s="61" t="s">
        <v>751</v>
      </c>
      <c r="K83" s="109"/>
      <c r="L83" s="109" t="s">
        <v>3</v>
      </c>
      <c r="M83" s="108">
        <v>235.3</v>
      </c>
      <c r="N83" s="2"/>
    </row>
    <row r="84" spans="1:14" ht="21.5" thickBot="1">
      <c r="A84" s="143"/>
      <c r="B84" s="44" t="s">
        <v>325</v>
      </c>
      <c r="C84" s="44" t="s">
        <v>327</v>
      </c>
      <c r="D84" s="44" t="s">
        <v>23</v>
      </c>
      <c r="E84" s="141" t="s">
        <v>329</v>
      </c>
      <c r="F84" s="141"/>
      <c r="G84" s="155"/>
      <c r="H84" s="156"/>
      <c r="I84" s="157"/>
      <c r="J84" s="15" t="s">
        <v>504</v>
      </c>
      <c r="K84" s="107"/>
      <c r="L84" s="107" t="s">
        <v>3</v>
      </c>
      <c r="M84" s="106">
        <v>50</v>
      </c>
      <c r="N84" s="2"/>
    </row>
    <row r="85" spans="1:14" ht="20.5" thickBot="1">
      <c r="A85" s="144"/>
      <c r="B85" s="11" t="s">
        <v>807</v>
      </c>
      <c r="C85" s="11" t="s">
        <v>981</v>
      </c>
      <c r="D85" s="96">
        <v>46052</v>
      </c>
      <c r="E85" s="13"/>
      <c r="F85" s="101">
        <v>46052</v>
      </c>
      <c r="G85" s="149"/>
      <c r="H85" s="150"/>
      <c r="I85" s="151"/>
      <c r="J85" s="15" t="s">
        <v>5</v>
      </c>
      <c r="K85" s="107"/>
      <c r="L85" s="107" t="s">
        <v>3</v>
      </c>
      <c r="M85" s="106">
        <v>106</v>
      </c>
      <c r="N85" s="2"/>
    </row>
    <row r="86" spans="1:14" ht="22" thickTop="1" thickBot="1">
      <c r="A86" s="142">
        <f>A82+1</f>
        <v>19</v>
      </c>
      <c r="B86" s="60" t="s">
        <v>324</v>
      </c>
      <c r="C86" s="60" t="s">
        <v>326</v>
      </c>
      <c r="D86" s="60" t="s">
        <v>24</v>
      </c>
      <c r="E86" s="140" t="s">
        <v>328</v>
      </c>
      <c r="F86" s="140"/>
      <c r="G86" s="140" t="s">
        <v>319</v>
      </c>
      <c r="H86" s="154"/>
      <c r="I86" s="66"/>
      <c r="J86" s="63" t="s">
        <v>2</v>
      </c>
      <c r="K86" s="111"/>
      <c r="L86" s="111"/>
      <c r="M86" s="110"/>
      <c r="N86" s="2"/>
    </row>
    <row r="87" spans="1:14" ht="20.5" thickBot="1">
      <c r="A87" s="143"/>
      <c r="B87" s="10" t="s">
        <v>980</v>
      </c>
      <c r="C87" s="10" t="s">
        <v>979</v>
      </c>
      <c r="D87" s="4">
        <v>46052</v>
      </c>
      <c r="E87" s="10"/>
      <c r="F87" s="10" t="s">
        <v>841</v>
      </c>
      <c r="G87" s="152" t="s">
        <v>839</v>
      </c>
      <c r="H87" s="117"/>
      <c r="I87" s="153"/>
      <c r="J87" s="61" t="s">
        <v>751</v>
      </c>
      <c r="K87" s="109"/>
      <c r="L87" s="109" t="s">
        <v>3</v>
      </c>
      <c r="M87" s="108">
        <v>549.87</v>
      </c>
      <c r="N87" s="2"/>
    </row>
    <row r="88" spans="1:14" ht="21.5" thickBot="1">
      <c r="A88" s="143"/>
      <c r="B88" s="44" t="s">
        <v>325</v>
      </c>
      <c r="C88" s="44" t="s">
        <v>327</v>
      </c>
      <c r="D88" s="44" t="s">
        <v>23</v>
      </c>
      <c r="E88" s="141" t="s">
        <v>329</v>
      </c>
      <c r="F88" s="141"/>
      <c r="G88" s="155"/>
      <c r="H88" s="156"/>
      <c r="I88" s="157"/>
      <c r="J88" s="15" t="s">
        <v>5</v>
      </c>
      <c r="K88" s="107"/>
      <c r="L88" s="107" t="s">
        <v>3</v>
      </c>
      <c r="M88" s="106">
        <v>80</v>
      </c>
      <c r="N88" s="2"/>
    </row>
    <row r="89" spans="1:14" ht="13" thickBot="1">
      <c r="A89" s="144"/>
      <c r="B89" s="11" t="s">
        <v>750</v>
      </c>
      <c r="C89" s="11" t="s">
        <v>839</v>
      </c>
      <c r="D89" s="96">
        <v>46052</v>
      </c>
      <c r="E89" s="13"/>
      <c r="F89" s="14" t="s">
        <v>978</v>
      </c>
      <c r="G89" s="149"/>
      <c r="H89" s="150"/>
      <c r="I89" s="151"/>
      <c r="J89" s="15" t="s">
        <v>0</v>
      </c>
      <c r="K89" s="107"/>
      <c r="L89" s="107"/>
      <c r="M89" s="106"/>
      <c r="N89" s="2"/>
    </row>
    <row r="90" spans="1:14" ht="22" thickTop="1" thickBot="1">
      <c r="A90" s="142">
        <f>A86+1</f>
        <v>20</v>
      </c>
      <c r="B90" s="60" t="s">
        <v>324</v>
      </c>
      <c r="C90" s="60" t="s">
        <v>326</v>
      </c>
      <c r="D90" s="60" t="s">
        <v>24</v>
      </c>
      <c r="E90" s="140" t="s">
        <v>328</v>
      </c>
      <c r="F90" s="140"/>
      <c r="G90" s="140" t="s">
        <v>319</v>
      </c>
      <c r="H90" s="154"/>
      <c r="I90" s="66"/>
      <c r="J90" s="63" t="s">
        <v>2</v>
      </c>
      <c r="K90" s="111"/>
      <c r="L90" s="111"/>
      <c r="M90" s="110"/>
      <c r="N90" s="2"/>
    </row>
    <row r="91" spans="1:14" ht="20.5" thickBot="1">
      <c r="A91" s="143"/>
      <c r="B91" s="10" t="s">
        <v>977</v>
      </c>
      <c r="C91" s="10" t="s">
        <v>976</v>
      </c>
      <c r="D91" s="4">
        <v>46083</v>
      </c>
      <c r="E91" s="10"/>
      <c r="F91" s="10" t="s">
        <v>975</v>
      </c>
      <c r="G91" s="152" t="s">
        <v>973</v>
      </c>
      <c r="H91" s="117"/>
      <c r="I91" s="153"/>
      <c r="J91" s="61" t="s">
        <v>751</v>
      </c>
      <c r="K91" s="109"/>
      <c r="L91" s="109" t="s">
        <v>3</v>
      </c>
      <c r="M91" s="108">
        <v>331.8</v>
      </c>
      <c r="N91" s="2"/>
    </row>
    <row r="92" spans="1:14" ht="21.5" thickBot="1">
      <c r="A92" s="143"/>
      <c r="B92" s="44" t="s">
        <v>325</v>
      </c>
      <c r="C92" s="44" t="s">
        <v>327</v>
      </c>
      <c r="D92" s="44" t="s">
        <v>23</v>
      </c>
      <c r="E92" s="141" t="s">
        <v>329</v>
      </c>
      <c r="F92" s="141"/>
      <c r="G92" s="155"/>
      <c r="H92" s="156"/>
      <c r="I92" s="157"/>
      <c r="J92" s="15" t="s">
        <v>384</v>
      </c>
      <c r="K92" s="107"/>
      <c r="L92" s="107" t="s">
        <v>3</v>
      </c>
      <c r="M92" s="106">
        <v>340</v>
      </c>
      <c r="N92" s="2"/>
    </row>
    <row r="93" spans="1:14" ht="20.5" thickBot="1">
      <c r="A93" s="144"/>
      <c r="B93" s="11" t="s">
        <v>974</v>
      </c>
      <c r="C93" s="11" t="s">
        <v>973</v>
      </c>
      <c r="D93" s="96">
        <v>46085</v>
      </c>
      <c r="E93" s="13" t="s">
        <v>4</v>
      </c>
      <c r="F93" s="14" t="s">
        <v>972</v>
      </c>
      <c r="G93" s="149"/>
      <c r="H93" s="150"/>
      <c r="I93" s="151"/>
      <c r="J93" s="15" t="s">
        <v>5</v>
      </c>
      <c r="K93" s="107"/>
      <c r="L93" s="107" t="s">
        <v>3</v>
      </c>
      <c r="M93" s="106">
        <v>81</v>
      </c>
      <c r="N93" s="2"/>
    </row>
    <row r="94" spans="1:14" ht="22" thickTop="1" thickBot="1">
      <c r="A94" s="142">
        <f>A90+1</f>
        <v>21</v>
      </c>
      <c r="B94" s="60" t="s">
        <v>324</v>
      </c>
      <c r="C94" s="60" t="s">
        <v>326</v>
      </c>
      <c r="D94" s="60" t="s">
        <v>24</v>
      </c>
      <c r="E94" s="140" t="s">
        <v>328</v>
      </c>
      <c r="F94" s="140"/>
      <c r="G94" s="140" t="s">
        <v>319</v>
      </c>
      <c r="H94" s="154"/>
      <c r="I94" s="66"/>
      <c r="J94" s="63" t="s">
        <v>2</v>
      </c>
      <c r="K94" s="111"/>
      <c r="L94" s="111"/>
      <c r="M94" s="110"/>
      <c r="N94" s="2"/>
    </row>
    <row r="95" spans="1:14" ht="30.5" thickBot="1">
      <c r="A95" s="143"/>
      <c r="B95" s="10" t="s">
        <v>971</v>
      </c>
      <c r="C95" s="10" t="s">
        <v>970</v>
      </c>
      <c r="D95" s="4">
        <v>46058</v>
      </c>
      <c r="E95" s="10"/>
      <c r="F95" s="10" t="s">
        <v>463</v>
      </c>
      <c r="G95" s="152" t="s">
        <v>968</v>
      </c>
      <c r="H95" s="117"/>
      <c r="I95" s="153"/>
      <c r="J95" s="61" t="s">
        <v>751</v>
      </c>
      <c r="K95" s="109"/>
      <c r="L95" s="109" t="s">
        <v>3</v>
      </c>
      <c r="M95" s="108">
        <v>478.29</v>
      </c>
      <c r="N95" s="2"/>
    </row>
    <row r="96" spans="1:14" ht="21.5" thickBot="1">
      <c r="A96" s="143"/>
      <c r="B96" s="44" t="s">
        <v>325</v>
      </c>
      <c r="C96" s="44" t="s">
        <v>327</v>
      </c>
      <c r="D96" s="44" t="s">
        <v>23</v>
      </c>
      <c r="E96" s="141" t="s">
        <v>329</v>
      </c>
      <c r="F96" s="141"/>
      <c r="G96" s="155"/>
      <c r="H96" s="156"/>
      <c r="I96" s="157"/>
      <c r="J96" s="15" t="s">
        <v>384</v>
      </c>
      <c r="K96" s="107"/>
      <c r="L96" s="107" t="s">
        <v>3</v>
      </c>
      <c r="M96" s="106">
        <v>318</v>
      </c>
      <c r="N96" s="2"/>
    </row>
    <row r="97" spans="1:14" ht="13" thickBot="1">
      <c r="A97" s="144"/>
      <c r="B97" s="11" t="s">
        <v>969</v>
      </c>
      <c r="C97" s="11" t="s">
        <v>968</v>
      </c>
      <c r="D97" s="96">
        <v>46058</v>
      </c>
      <c r="E97" s="13" t="s">
        <v>4</v>
      </c>
      <c r="F97" s="14" t="s">
        <v>872</v>
      </c>
      <c r="G97" s="149"/>
      <c r="H97" s="150"/>
      <c r="I97" s="151"/>
      <c r="J97" s="15" t="s">
        <v>5</v>
      </c>
      <c r="K97" s="107"/>
      <c r="L97" s="107" t="s">
        <v>3</v>
      </c>
      <c r="M97" s="106">
        <v>55</v>
      </c>
      <c r="N97" s="2"/>
    </row>
    <row r="98" spans="1:14" ht="22" thickTop="1" thickBot="1">
      <c r="A98" s="142">
        <f>A94+1</f>
        <v>22</v>
      </c>
      <c r="B98" s="60" t="s">
        <v>324</v>
      </c>
      <c r="C98" s="60" t="s">
        <v>326</v>
      </c>
      <c r="D98" s="60" t="s">
        <v>24</v>
      </c>
      <c r="E98" s="140" t="s">
        <v>328</v>
      </c>
      <c r="F98" s="140"/>
      <c r="G98" s="140" t="s">
        <v>319</v>
      </c>
      <c r="H98" s="154"/>
      <c r="I98" s="66"/>
      <c r="J98" s="63" t="s">
        <v>2</v>
      </c>
      <c r="K98" s="111"/>
      <c r="L98" s="111"/>
      <c r="M98" s="110"/>
      <c r="N98" s="2"/>
    </row>
    <row r="99" spans="1:14" ht="40.5" thickBot="1">
      <c r="A99" s="143"/>
      <c r="B99" s="10" t="s">
        <v>967</v>
      </c>
      <c r="C99" s="10" t="s">
        <v>966</v>
      </c>
      <c r="D99" s="4">
        <v>45992</v>
      </c>
      <c r="E99" s="10"/>
      <c r="F99" s="10" t="s">
        <v>965</v>
      </c>
      <c r="G99" s="152" t="s">
        <v>964</v>
      </c>
      <c r="H99" s="117"/>
      <c r="I99" s="153"/>
      <c r="J99" s="61" t="s">
        <v>751</v>
      </c>
      <c r="K99" s="109"/>
      <c r="L99" s="109" t="s">
        <v>3</v>
      </c>
      <c r="M99" s="108">
        <v>1645.01</v>
      </c>
      <c r="N99" s="2"/>
    </row>
    <row r="100" spans="1:14" ht="21.5" thickBot="1">
      <c r="A100" s="143"/>
      <c r="B100" s="44" t="s">
        <v>325</v>
      </c>
      <c r="C100" s="44" t="s">
        <v>327</v>
      </c>
      <c r="D100" s="44" t="s">
        <v>23</v>
      </c>
      <c r="E100" s="141" t="s">
        <v>329</v>
      </c>
      <c r="F100" s="141"/>
      <c r="G100" s="155"/>
      <c r="H100" s="156"/>
      <c r="I100" s="157"/>
      <c r="J100" s="15" t="s">
        <v>5</v>
      </c>
      <c r="K100" s="107"/>
      <c r="L100" s="107" t="s">
        <v>3</v>
      </c>
      <c r="M100" s="106">
        <v>640</v>
      </c>
      <c r="N100" s="2"/>
    </row>
    <row r="101" spans="1:14" ht="20.5" thickBot="1">
      <c r="A101" s="144"/>
      <c r="B101" s="11" t="s">
        <v>767</v>
      </c>
      <c r="C101" s="11" t="s">
        <v>964</v>
      </c>
      <c r="D101" s="96">
        <v>45993</v>
      </c>
      <c r="E101" s="13" t="s">
        <v>4</v>
      </c>
      <c r="F101" s="14" t="s">
        <v>963</v>
      </c>
      <c r="G101" s="149"/>
      <c r="H101" s="150"/>
      <c r="I101" s="151"/>
      <c r="J101" s="15" t="s">
        <v>0</v>
      </c>
      <c r="K101" s="107"/>
      <c r="L101" s="107"/>
      <c r="M101" s="106"/>
      <c r="N101" s="2"/>
    </row>
    <row r="102" spans="1:14" ht="22" thickTop="1" thickBot="1">
      <c r="A102" s="142">
        <f>A98+1</f>
        <v>23</v>
      </c>
      <c r="B102" s="60" t="s">
        <v>324</v>
      </c>
      <c r="C102" s="60" t="s">
        <v>326</v>
      </c>
      <c r="D102" s="60" t="s">
        <v>24</v>
      </c>
      <c r="E102" s="140" t="s">
        <v>328</v>
      </c>
      <c r="F102" s="140"/>
      <c r="G102" s="140" t="s">
        <v>319</v>
      </c>
      <c r="H102" s="154"/>
      <c r="I102" s="66"/>
      <c r="J102" s="63" t="s">
        <v>2</v>
      </c>
      <c r="K102" s="111"/>
      <c r="L102" s="111"/>
      <c r="M102" s="110"/>
      <c r="N102" s="2"/>
    </row>
    <row r="103" spans="1:14" ht="30.5" thickBot="1">
      <c r="A103" s="143"/>
      <c r="B103" s="10" t="s">
        <v>962</v>
      </c>
      <c r="C103" s="10" t="s">
        <v>961</v>
      </c>
      <c r="D103" s="4">
        <v>46071</v>
      </c>
      <c r="E103" s="10"/>
      <c r="F103" s="10" t="s">
        <v>960</v>
      </c>
      <c r="G103" s="152" t="s">
        <v>958</v>
      </c>
      <c r="H103" s="117"/>
      <c r="I103" s="153"/>
      <c r="J103" s="61" t="s">
        <v>384</v>
      </c>
      <c r="K103" s="109"/>
      <c r="L103" s="109" t="s">
        <v>3</v>
      </c>
      <c r="M103" s="108">
        <v>579</v>
      </c>
      <c r="N103" s="2"/>
    </row>
    <row r="104" spans="1:14" ht="21.5" thickBot="1">
      <c r="A104" s="143"/>
      <c r="B104" s="44" t="s">
        <v>325</v>
      </c>
      <c r="C104" s="44" t="s">
        <v>327</v>
      </c>
      <c r="D104" s="44" t="s">
        <v>23</v>
      </c>
      <c r="E104" s="141" t="s">
        <v>329</v>
      </c>
      <c r="F104" s="141"/>
      <c r="G104" s="155"/>
      <c r="H104" s="156"/>
      <c r="I104" s="157"/>
      <c r="J104" s="15" t="s">
        <v>1</v>
      </c>
      <c r="K104" s="107"/>
      <c r="L104" s="107"/>
      <c r="M104" s="106"/>
      <c r="N104" s="2"/>
    </row>
    <row r="105" spans="1:14" ht="20.5" thickBot="1">
      <c r="A105" s="144"/>
      <c r="B105" s="11" t="s">
        <v>959</v>
      </c>
      <c r="C105" s="11" t="s">
        <v>958</v>
      </c>
      <c r="D105" s="96">
        <v>46072</v>
      </c>
      <c r="E105" s="13" t="s">
        <v>4</v>
      </c>
      <c r="F105" s="14" t="s">
        <v>957</v>
      </c>
      <c r="G105" s="149"/>
      <c r="H105" s="150"/>
      <c r="I105" s="151"/>
      <c r="J105" s="15" t="s">
        <v>0</v>
      </c>
      <c r="K105" s="107"/>
      <c r="L105" s="107"/>
      <c r="M105" s="106"/>
      <c r="N105" s="2"/>
    </row>
    <row r="106" spans="1:14" ht="22" thickTop="1" thickBot="1">
      <c r="A106" s="142">
        <f>A102+1</f>
        <v>24</v>
      </c>
      <c r="B106" s="60" t="s">
        <v>324</v>
      </c>
      <c r="C106" s="60" t="s">
        <v>326</v>
      </c>
      <c r="D106" s="60" t="s">
        <v>24</v>
      </c>
      <c r="E106" s="140" t="s">
        <v>328</v>
      </c>
      <c r="F106" s="140"/>
      <c r="G106" s="140" t="s">
        <v>319</v>
      </c>
      <c r="H106" s="154"/>
      <c r="I106" s="66"/>
      <c r="J106" s="63" t="s">
        <v>2</v>
      </c>
      <c r="K106" s="111"/>
      <c r="L106" s="111"/>
      <c r="M106" s="110"/>
      <c r="N106" s="2"/>
    </row>
    <row r="107" spans="1:14" ht="20.5" thickBot="1">
      <c r="A107" s="143"/>
      <c r="B107" s="10" t="s">
        <v>956</v>
      </c>
      <c r="C107" s="10" t="s">
        <v>955</v>
      </c>
      <c r="D107" s="4">
        <v>46097</v>
      </c>
      <c r="E107" s="10"/>
      <c r="F107" s="10" t="s">
        <v>954</v>
      </c>
      <c r="G107" s="152" t="s">
        <v>952</v>
      </c>
      <c r="H107" s="117"/>
      <c r="I107" s="153"/>
      <c r="J107" s="61" t="s">
        <v>434</v>
      </c>
      <c r="K107" s="109"/>
      <c r="L107" s="109" t="s">
        <v>3</v>
      </c>
      <c r="M107" s="108">
        <v>700</v>
      </c>
      <c r="N107" s="2"/>
    </row>
    <row r="108" spans="1:14" ht="21.5" thickBot="1">
      <c r="A108" s="143"/>
      <c r="B108" s="44" t="s">
        <v>325</v>
      </c>
      <c r="C108" s="44" t="s">
        <v>327</v>
      </c>
      <c r="D108" s="44" t="s">
        <v>23</v>
      </c>
      <c r="E108" s="141" t="s">
        <v>329</v>
      </c>
      <c r="F108" s="141"/>
      <c r="G108" s="155"/>
      <c r="H108" s="156"/>
      <c r="I108" s="157"/>
      <c r="J108" s="15" t="s">
        <v>1</v>
      </c>
      <c r="K108" s="107"/>
      <c r="L108" s="107"/>
      <c r="M108" s="106"/>
      <c r="N108" s="2"/>
    </row>
    <row r="109" spans="1:14" ht="20.5" thickBot="1">
      <c r="A109" s="144"/>
      <c r="B109" s="11" t="s">
        <v>953</v>
      </c>
      <c r="C109" s="11" t="s">
        <v>952</v>
      </c>
      <c r="D109" s="96">
        <v>46101</v>
      </c>
      <c r="E109" s="13" t="s">
        <v>4</v>
      </c>
      <c r="F109" s="14" t="s">
        <v>951</v>
      </c>
      <c r="G109" s="149"/>
      <c r="H109" s="150"/>
      <c r="I109" s="151"/>
      <c r="J109" s="15" t="s">
        <v>0</v>
      </c>
      <c r="K109" s="107"/>
      <c r="L109" s="107"/>
      <c r="M109" s="106"/>
      <c r="N109" s="2"/>
    </row>
    <row r="110" spans="1:14" ht="22" thickTop="1" thickBot="1">
      <c r="A110" s="142">
        <f>A106+1</f>
        <v>25</v>
      </c>
      <c r="B110" s="60" t="s">
        <v>324</v>
      </c>
      <c r="C110" s="60" t="s">
        <v>326</v>
      </c>
      <c r="D110" s="60" t="s">
        <v>24</v>
      </c>
      <c r="E110" s="140" t="s">
        <v>328</v>
      </c>
      <c r="F110" s="140"/>
      <c r="G110" s="140" t="s">
        <v>319</v>
      </c>
      <c r="H110" s="154"/>
      <c r="I110" s="66"/>
      <c r="J110" s="63" t="s">
        <v>2</v>
      </c>
      <c r="K110" s="111"/>
      <c r="L110" s="111"/>
      <c r="M110" s="110"/>
      <c r="N110" s="2"/>
    </row>
    <row r="111" spans="1:14" ht="30.5" thickBot="1">
      <c r="A111" s="143"/>
      <c r="B111" s="10" t="s">
        <v>950</v>
      </c>
      <c r="C111" s="10" t="s">
        <v>949</v>
      </c>
      <c r="D111" s="4">
        <v>46098</v>
      </c>
      <c r="E111" s="10"/>
      <c r="F111" s="10" t="s">
        <v>896</v>
      </c>
      <c r="G111" s="152" t="s">
        <v>947</v>
      </c>
      <c r="H111" s="117"/>
      <c r="I111" s="153"/>
      <c r="J111" s="61" t="s">
        <v>434</v>
      </c>
      <c r="K111" s="109"/>
      <c r="L111" s="109" t="s">
        <v>3</v>
      </c>
      <c r="M111" s="108">
        <v>310</v>
      </c>
      <c r="N111" s="2"/>
    </row>
    <row r="112" spans="1:14" ht="21.5" thickBot="1">
      <c r="A112" s="143"/>
      <c r="B112" s="44" t="s">
        <v>325</v>
      </c>
      <c r="C112" s="44" t="s">
        <v>327</v>
      </c>
      <c r="D112" s="44" t="s">
        <v>23</v>
      </c>
      <c r="E112" s="141" t="s">
        <v>329</v>
      </c>
      <c r="F112" s="141"/>
      <c r="G112" s="155"/>
      <c r="H112" s="156"/>
      <c r="I112" s="157"/>
      <c r="J112" s="15" t="s">
        <v>751</v>
      </c>
      <c r="K112" s="107"/>
      <c r="L112" s="107" t="s">
        <v>3</v>
      </c>
      <c r="M112" s="106">
        <v>429.4</v>
      </c>
      <c r="N112" s="2"/>
    </row>
    <row r="113" spans="1:14" ht="20.5" thickBot="1">
      <c r="A113" s="144"/>
      <c r="B113" s="11" t="s">
        <v>948</v>
      </c>
      <c r="C113" s="11" t="s">
        <v>947</v>
      </c>
      <c r="D113" s="96">
        <v>46102</v>
      </c>
      <c r="E113" s="13" t="s">
        <v>4</v>
      </c>
      <c r="F113" s="14" t="s">
        <v>946</v>
      </c>
      <c r="G113" s="149"/>
      <c r="H113" s="150"/>
      <c r="I113" s="151"/>
      <c r="J113" s="15" t="s">
        <v>384</v>
      </c>
      <c r="K113" s="107"/>
      <c r="L113" s="107" t="s">
        <v>3</v>
      </c>
      <c r="M113" s="106">
        <v>673.03</v>
      </c>
      <c r="N113" s="2"/>
    </row>
    <row r="114" spans="1:14" ht="22" thickTop="1" thickBot="1">
      <c r="A114" s="142">
        <f>A110+1</f>
        <v>26</v>
      </c>
      <c r="B114" s="60" t="s">
        <v>324</v>
      </c>
      <c r="C114" s="60" t="s">
        <v>326</v>
      </c>
      <c r="D114" s="60" t="s">
        <v>24</v>
      </c>
      <c r="E114" s="140" t="s">
        <v>328</v>
      </c>
      <c r="F114" s="140"/>
      <c r="G114" s="140" t="s">
        <v>319</v>
      </c>
      <c r="H114" s="154"/>
      <c r="I114" s="66"/>
      <c r="J114" s="63" t="s">
        <v>2</v>
      </c>
      <c r="K114" s="111"/>
      <c r="L114" s="111"/>
      <c r="M114" s="110"/>
      <c r="N114" s="2"/>
    </row>
    <row r="115" spans="1:14" ht="20.5" thickBot="1">
      <c r="A115" s="143"/>
      <c r="B115" s="10" t="s">
        <v>945</v>
      </c>
      <c r="C115" s="10" t="s">
        <v>944</v>
      </c>
      <c r="D115" s="4">
        <v>46060</v>
      </c>
      <c r="E115" s="10"/>
      <c r="F115" s="10" t="s">
        <v>943</v>
      </c>
      <c r="G115" s="152" t="s">
        <v>941</v>
      </c>
      <c r="H115" s="117"/>
      <c r="I115" s="153"/>
      <c r="J115" s="61" t="s">
        <v>384</v>
      </c>
      <c r="K115" s="109"/>
      <c r="L115" s="109" t="s">
        <v>3</v>
      </c>
      <c r="M115" s="108">
        <v>256.94</v>
      </c>
      <c r="N115" s="2"/>
    </row>
    <row r="116" spans="1:14" ht="21.5" thickBot="1">
      <c r="A116" s="143"/>
      <c r="B116" s="44" t="s">
        <v>325</v>
      </c>
      <c r="C116" s="44" t="s">
        <v>327</v>
      </c>
      <c r="D116" s="44" t="s">
        <v>23</v>
      </c>
      <c r="E116" s="141" t="s">
        <v>329</v>
      </c>
      <c r="F116" s="141"/>
      <c r="G116" s="155"/>
      <c r="H116" s="156"/>
      <c r="I116" s="157"/>
      <c r="J116" s="15" t="s">
        <v>5</v>
      </c>
      <c r="K116" s="107"/>
      <c r="L116" s="107" t="s">
        <v>3</v>
      </c>
      <c r="M116" s="106">
        <v>79</v>
      </c>
      <c r="N116" s="2"/>
    </row>
    <row r="117" spans="1:14" ht="20.5" thickBot="1">
      <c r="A117" s="144"/>
      <c r="B117" s="11" t="s">
        <v>942</v>
      </c>
      <c r="C117" s="11" t="s">
        <v>941</v>
      </c>
      <c r="D117" s="96">
        <v>46060</v>
      </c>
      <c r="E117" s="13" t="s">
        <v>4</v>
      </c>
      <c r="F117" s="14" t="s">
        <v>940</v>
      </c>
      <c r="G117" s="149"/>
      <c r="H117" s="150"/>
      <c r="I117" s="151"/>
      <c r="J117" s="15" t="s">
        <v>0</v>
      </c>
      <c r="K117" s="107"/>
      <c r="L117" s="107"/>
      <c r="M117" s="106"/>
      <c r="N117" s="2"/>
    </row>
    <row r="118" spans="1:14" ht="22" thickTop="1" thickBot="1">
      <c r="A118" s="142">
        <f>A114+1</f>
        <v>27</v>
      </c>
      <c r="B118" s="60" t="s">
        <v>324</v>
      </c>
      <c r="C118" s="60" t="s">
        <v>326</v>
      </c>
      <c r="D118" s="60" t="s">
        <v>24</v>
      </c>
      <c r="E118" s="140" t="s">
        <v>328</v>
      </c>
      <c r="F118" s="140"/>
      <c r="G118" s="140" t="s">
        <v>319</v>
      </c>
      <c r="H118" s="154"/>
      <c r="I118" s="66"/>
      <c r="J118" s="63" t="s">
        <v>2</v>
      </c>
      <c r="K118" s="111"/>
      <c r="L118" s="111"/>
      <c r="M118" s="110"/>
      <c r="N118" s="2"/>
    </row>
    <row r="119" spans="1:14" ht="50.5" thickBot="1">
      <c r="A119" s="143"/>
      <c r="B119" s="10" t="s">
        <v>939</v>
      </c>
      <c r="C119" s="10" t="s">
        <v>938</v>
      </c>
      <c r="D119" s="4">
        <v>46051</v>
      </c>
      <c r="E119" s="10"/>
      <c r="F119" s="10" t="s">
        <v>937</v>
      </c>
      <c r="G119" s="152" t="s">
        <v>936</v>
      </c>
      <c r="H119" s="117"/>
      <c r="I119" s="153"/>
      <c r="J119" s="61" t="s">
        <v>751</v>
      </c>
      <c r="K119" s="109"/>
      <c r="L119" s="109" t="s">
        <v>3</v>
      </c>
      <c r="M119" s="108">
        <v>785.45</v>
      </c>
      <c r="N119" s="2"/>
    </row>
    <row r="120" spans="1:14" ht="21.5" thickBot="1">
      <c r="A120" s="143"/>
      <c r="B120" s="44" t="s">
        <v>325</v>
      </c>
      <c r="C120" s="44" t="s">
        <v>327</v>
      </c>
      <c r="D120" s="44" t="s">
        <v>23</v>
      </c>
      <c r="E120" s="141" t="s">
        <v>329</v>
      </c>
      <c r="F120" s="141"/>
      <c r="G120" s="155"/>
      <c r="H120" s="156"/>
      <c r="I120" s="157"/>
      <c r="J120" s="15" t="s">
        <v>384</v>
      </c>
      <c r="K120" s="107"/>
      <c r="L120" s="107" t="s">
        <v>3</v>
      </c>
      <c r="M120" s="106">
        <v>444.31</v>
      </c>
      <c r="N120" s="2"/>
    </row>
    <row r="121" spans="1:14" ht="20.5" thickBot="1">
      <c r="A121" s="144"/>
      <c r="B121" s="11" t="s">
        <v>762</v>
      </c>
      <c r="C121" s="11" t="s">
        <v>936</v>
      </c>
      <c r="D121" s="96">
        <v>46052</v>
      </c>
      <c r="E121" s="13" t="s">
        <v>4</v>
      </c>
      <c r="F121" s="14" t="s">
        <v>935</v>
      </c>
      <c r="G121" s="149"/>
      <c r="H121" s="150"/>
      <c r="I121" s="151"/>
      <c r="J121" s="15" t="s">
        <v>0</v>
      </c>
      <c r="K121" s="107"/>
      <c r="L121" s="107"/>
      <c r="M121" s="106"/>
      <c r="N121" s="2"/>
    </row>
    <row r="122" spans="1:14" ht="22" thickTop="1" thickBot="1">
      <c r="A122" s="142">
        <f>A118+1</f>
        <v>28</v>
      </c>
      <c r="B122" s="60" t="s">
        <v>324</v>
      </c>
      <c r="C122" s="60" t="s">
        <v>326</v>
      </c>
      <c r="D122" s="60" t="s">
        <v>24</v>
      </c>
      <c r="E122" s="140" t="s">
        <v>328</v>
      </c>
      <c r="F122" s="140"/>
      <c r="G122" s="140" t="s">
        <v>319</v>
      </c>
      <c r="H122" s="154"/>
      <c r="I122" s="66"/>
      <c r="J122" s="63" t="s">
        <v>2</v>
      </c>
      <c r="K122" s="111"/>
      <c r="L122" s="111"/>
      <c r="M122" s="110"/>
      <c r="N122" s="2"/>
    </row>
    <row r="123" spans="1:14" ht="20.5" thickBot="1">
      <c r="A123" s="143"/>
      <c r="B123" s="10" t="s">
        <v>934</v>
      </c>
      <c r="C123" s="10" t="s">
        <v>933</v>
      </c>
      <c r="D123" s="4">
        <v>45985</v>
      </c>
      <c r="E123" s="10"/>
      <c r="F123" s="10" t="s">
        <v>932</v>
      </c>
      <c r="G123" s="152" t="s">
        <v>931</v>
      </c>
      <c r="H123" s="117"/>
      <c r="I123" s="153"/>
      <c r="J123" s="61" t="s">
        <v>751</v>
      </c>
      <c r="K123" s="109"/>
      <c r="L123" s="109" t="s">
        <v>3</v>
      </c>
      <c r="M123" s="108">
        <v>1984.48</v>
      </c>
      <c r="N123" s="2"/>
    </row>
    <row r="124" spans="1:14" ht="21.5" thickBot="1">
      <c r="A124" s="143"/>
      <c r="B124" s="44" t="s">
        <v>325</v>
      </c>
      <c r="C124" s="44" t="s">
        <v>327</v>
      </c>
      <c r="D124" s="44" t="s">
        <v>23</v>
      </c>
      <c r="E124" s="141" t="s">
        <v>329</v>
      </c>
      <c r="F124" s="141"/>
      <c r="G124" s="155"/>
      <c r="H124" s="156"/>
      <c r="I124" s="157"/>
      <c r="J124" s="15" t="s">
        <v>384</v>
      </c>
      <c r="K124" s="107"/>
      <c r="L124" s="107" t="s">
        <v>3</v>
      </c>
      <c r="M124" s="106">
        <v>1500</v>
      </c>
      <c r="N124" s="2"/>
    </row>
    <row r="125" spans="1:14" ht="20.5" thickBot="1">
      <c r="A125" s="144"/>
      <c r="B125" s="11" t="s">
        <v>807</v>
      </c>
      <c r="C125" s="11" t="s">
        <v>931</v>
      </c>
      <c r="D125" s="96">
        <v>45986</v>
      </c>
      <c r="E125" s="13" t="s">
        <v>4</v>
      </c>
      <c r="F125" s="14" t="s">
        <v>930</v>
      </c>
      <c r="G125" s="149"/>
      <c r="H125" s="150"/>
      <c r="I125" s="151"/>
      <c r="J125" s="15" t="s">
        <v>5</v>
      </c>
      <c r="K125" s="107"/>
      <c r="L125" s="107" t="s">
        <v>3</v>
      </c>
      <c r="M125" s="106">
        <v>440</v>
      </c>
      <c r="N125" s="2"/>
    </row>
    <row r="126" spans="1:14" ht="22" thickTop="1" thickBot="1">
      <c r="A126" s="142">
        <f>A122+1</f>
        <v>29</v>
      </c>
      <c r="B126" s="60" t="s">
        <v>324</v>
      </c>
      <c r="C126" s="60" t="s">
        <v>326</v>
      </c>
      <c r="D126" s="60" t="s">
        <v>24</v>
      </c>
      <c r="E126" s="140" t="s">
        <v>328</v>
      </c>
      <c r="F126" s="140"/>
      <c r="G126" s="140" t="s">
        <v>319</v>
      </c>
      <c r="H126" s="154"/>
      <c r="I126" s="66"/>
      <c r="J126" s="63" t="s">
        <v>2</v>
      </c>
      <c r="K126" s="111"/>
      <c r="L126" s="111"/>
      <c r="M126" s="110"/>
      <c r="N126" s="2"/>
    </row>
    <row r="127" spans="1:14" ht="28.5" customHeight="1" thickBot="1">
      <c r="A127" s="143"/>
      <c r="B127" s="10" t="s">
        <v>929</v>
      </c>
      <c r="C127" s="10" t="s">
        <v>928</v>
      </c>
      <c r="D127" s="4">
        <v>46061</v>
      </c>
      <c r="E127" s="10"/>
      <c r="F127" s="10" t="s">
        <v>927</v>
      </c>
      <c r="G127" s="152" t="s">
        <v>926</v>
      </c>
      <c r="H127" s="117"/>
      <c r="I127" s="153"/>
      <c r="J127" s="61" t="s">
        <v>751</v>
      </c>
      <c r="K127" s="109"/>
      <c r="L127" s="109" t="s">
        <v>3</v>
      </c>
      <c r="M127" s="108">
        <v>448.12</v>
      </c>
      <c r="N127" s="2"/>
    </row>
    <row r="128" spans="1:14" ht="21.5" thickBot="1">
      <c r="A128" s="143"/>
      <c r="B128" s="44" t="s">
        <v>325</v>
      </c>
      <c r="C128" s="44" t="s">
        <v>327</v>
      </c>
      <c r="D128" s="44" t="s">
        <v>23</v>
      </c>
      <c r="E128" s="141" t="s">
        <v>329</v>
      </c>
      <c r="F128" s="141"/>
      <c r="G128" s="155"/>
      <c r="H128" s="156"/>
      <c r="I128" s="157"/>
      <c r="J128" s="15" t="s">
        <v>504</v>
      </c>
      <c r="K128" s="107"/>
      <c r="L128" s="107" t="s">
        <v>3</v>
      </c>
      <c r="M128" s="106">
        <v>156.4</v>
      </c>
      <c r="N128" s="2"/>
    </row>
    <row r="129" spans="1:14" ht="20.5" thickBot="1">
      <c r="A129" s="144"/>
      <c r="B129" s="11" t="s">
        <v>745</v>
      </c>
      <c r="C129" s="11" t="s">
        <v>926</v>
      </c>
      <c r="D129" s="96">
        <v>46061</v>
      </c>
      <c r="E129" s="13" t="s">
        <v>4</v>
      </c>
      <c r="F129" s="14" t="s">
        <v>925</v>
      </c>
      <c r="G129" s="149"/>
      <c r="H129" s="150"/>
      <c r="I129" s="151"/>
      <c r="J129" s="15" t="s">
        <v>384</v>
      </c>
      <c r="K129" s="107"/>
      <c r="L129" s="107" t="s">
        <v>3</v>
      </c>
      <c r="M129" s="106">
        <v>119</v>
      </c>
      <c r="N129" s="2"/>
    </row>
    <row r="130" spans="1:14" ht="22" thickTop="1" thickBot="1">
      <c r="A130" s="142">
        <f>A126+1</f>
        <v>30</v>
      </c>
      <c r="B130" s="60" t="s">
        <v>324</v>
      </c>
      <c r="C130" s="60" t="s">
        <v>326</v>
      </c>
      <c r="D130" s="60" t="s">
        <v>24</v>
      </c>
      <c r="E130" s="140" t="s">
        <v>328</v>
      </c>
      <c r="F130" s="140"/>
      <c r="G130" s="140" t="s">
        <v>319</v>
      </c>
      <c r="H130" s="154"/>
      <c r="I130" s="66"/>
      <c r="J130" s="63" t="s">
        <v>2</v>
      </c>
      <c r="K130" s="111"/>
      <c r="L130" s="111"/>
      <c r="M130" s="110"/>
      <c r="N130" s="2"/>
    </row>
    <row r="131" spans="1:14" ht="13" thickBot="1">
      <c r="A131" s="143"/>
      <c r="B131" s="10" t="s">
        <v>924</v>
      </c>
      <c r="C131" s="10"/>
      <c r="D131" s="4"/>
      <c r="E131" s="10"/>
      <c r="F131" s="10"/>
      <c r="G131" s="152"/>
      <c r="H131" s="117"/>
      <c r="I131" s="153"/>
      <c r="J131" s="61" t="s">
        <v>5</v>
      </c>
      <c r="K131" s="109"/>
      <c r="L131" s="109" t="s">
        <v>3</v>
      </c>
      <c r="M131" s="108">
        <v>33</v>
      </c>
      <c r="N131" s="2"/>
    </row>
    <row r="132" spans="1:14" ht="21.5" thickBot="1">
      <c r="A132" s="143"/>
      <c r="B132" s="44" t="s">
        <v>325</v>
      </c>
      <c r="C132" s="44" t="s">
        <v>327</v>
      </c>
      <c r="D132" s="44" t="s">
        <v>23</v>
      </c>
      <c r="E132" s="141" t="s">
        <v>329</v>
      </c>
      <c r="F132" s="141"/>
      <c r="G132" s="155"/>
      <c r="H132" s="156"/>
      <c r="I132" s="157"/>
      <c r="J132" s="15" t="s">
        <v>1</v>
      </c>
      <c r="K132" s="107"/>
      <c r="L132" s="107"/>
      <c r="M132" s="106"/>
      <c r="N132" s="2"/>
    </row>
    <row r="133" spans="1:14" ht="13" thickBot="1">
      <c r="A133" s="144"/>
      <c r="B133" s="11"/>
      <c r="C133" s="11"/>
      <c r="D133" s="12"/>
      <c r="E133" s="13" t="s">
        <v>4</v>
      </c>
      <c r="F133" s="14"/>
      <c r="G133" s="149"/>
      <c r="H133" s="150"/>
      <c r="I133" s="151"/>
      <c r="J133" s="15" t="s">
        <v>0</v>
      </c>
      <c r="K133" s="107"/>
      <c r="L133" s="107"/>
      <c r="M133" s="106"/>
      <c r="N133" s="2"/>
    </row>
    <row r="134" spans="1:14" ht="22" thickTop="1" thickBot="1">
      <c r="A134" s="142">
        <f>A130+1</f>
        <v>31</v>
      </c>
      <c r="B134" s="60" t="s">
        <v>324</v>
      </c>
      <c r="C134" s="60" t="s">
        <v>326</v>
      </c>
      <c r="D134" s="60" t="s">
        <v>24</v>
      </c>
      <c r="E134" s="140" t="s">
        <v>328</v>
      </c>
      <c r="F134" s="140"/>
      <c r="G134" s="140" t="s">
        <v>319</v>
      </c>
      <c r="H134" s="154"/>
      <c r="I134" s="66"/>
      <c r="J134" s="63" t="s">
        <v>2</v>
      </c>
      <c r="K134" s="111"/>
      <c r="L134" s="111"/>
      <c r="M134" s="110"/>
      <c r="N134" s="2"/>
    </row>
    <row r="135" spans="1:14" ht="30.5" thickBot="1">
      <c r="A135" s="143"/>
      <c r="B135" s="10" t="s">
        <v>923</v>
      </c>
      <c r="C135" s="10" t="s">
        <v>922</v>
      </c>
      <c r="D135" s="4">
        <v>46062</v>
      </c>
      <c r="E135" s="10"/>
      <c r="F135" s="10" t="s">
        <v>921</v>
      </c>
      <c r="G135" s="152" t="s">
        <v>920</v>
      </c>
      <c r="H135" s="117"/>
      <c r="I135" s="153"/>
      <c r="J135" s="61" t="s">
        <v>434</v>
      </c>
      <c r="K135" s="109"/>
      <c r="L135" s="109" t="s">
        <v>3</v>
      </c>
      <c r="M135" s="108">
        <v>530</v>
      </c>
      <c r="N135" s="2"/>
    </row>
    <row r="136" spans="1:14" ht="21.5" thickBot="1">
      <c r="A136" s="143"/>
      <c r="B136" s="44" t="s">
        <v>325</v>
      </c>
      <c r="C136" s="44" t="s">
        <v>327</v>
      </c>
      <c r="D136" s="44" t="s">
        <v>23</v>
      </c>
      <c r="E136" s="141" t="s">
        <v>329</v>
      </c>
      <c r="F136" s="141"/>
      <c r="G136" s="155"/>
      <c r="H136" s="156"/>
      <c r="I136" s="157"/>
      <c r="J136" s="15" t="s">
        <v>384</v>
      </c>
      <c r="K136" s="107"/>
      <c r="L136" s="107" t="s">
        <v>3</v>
      </c>
      <c r="M136" s="106">
        <v>707.96</v>
      </c>
      <c r="N136" s="2"/>
    </row>
    <row r="137" spans="1:14" ht="20.5" thickBot="1">
      <c r="A137" s="144"/>
      <c r="B137" s="11" t="s">
        <v>750</v>
      </c>
      <c r="C137" s="11" t="s">
        <v>920</v>
      </c>
      <c r="D137" s="96">
        <v>46070</v>
      </c>
      <c r="E137" s="13" t="s">
        <v>4</v>
      </c>
      <c r="F137" s="14" t="s">
        <v>919</v>
      </c>
      <c r="G137" s="149"/>
      <c r="H137" s="150"/>
      <c r="I137" s="151"/>
      <c r="J137" s="15" t="s">
        <v>0</v>
      </c>
      <c r="K137" s="107"/>
      <c r="L137" s="107"/>
      <c r="M137" s="106"/>
      <c r="N137" s="2"/>
    </row>
    <row r="138" spans="1:14" ht="22" thickTop="1" thickBot="1">
      <c r="A138" s="142">
        <f>A134+1</f>
        <v>32</v>
      </c>
      <c r="B138" s="60" t="s">
        <v>324</v>
      </c>
      <c r="C138" s="60" t="s">
        <v>326</v>
      </c>
      <c r="D138" s="60" t="s">
        <v>24</v>
      </c>
      <c r="E138" s="140" t="s">
        <v>328</v>
      </c>
      <c r="F138" s="140"/>
      <c r="G138" s="140" t="s">
        <v>319</v>
      </c>
      <c r="H138" s="154"/>
      <c r="I138" s="66"/>
      <c r="J138" s="63" t="s">
        <v>2</v>
      </c>
      <c r="K138" s="111"/>
      <c r="L138" s="111"/>
      <c r="M138" s="110"/>
      <c r="N138" s="2"/>
    </row>
    <row r="139" spans="1:14" ht="20.5" thickBot="1">
      <c r="A139" s="143"/>
      <c r="B139" s="10" t="s">
        <v>918</v>
      </c>
      <c r="C139" s="10" t="s">
        <v>917</v>
      </c>
      <c r="D139" s="4">
        <v>46070</v>
      </c>
      <c r="E139" s="10"/>
      <c r="F139" s="10" t="s">
        <v>916</v>
      </c>
      <c r="G139" s="152" t="s">
        <v>914</v>
      </c>
      <c r="H139" s="117"/>
      <c r="I139" s="153"/>
      <c r="J139" s="61" t="s">
        <v>751</v>
      </c>
      <c r="K139" s="109"/>
      <c r="L139" s="109" t="s">
        <v>3</v>
      </c>
      <c r="M139" s="108">
        <v>1123</v>
      </c>
      <c r="N139" s="2"/>
    </row>
    <row r="140" spans="1:14" ht="21.5" thickBot="1">
      <c r="A140" s="143"/>
      <c r="B140" s="44" t="s">
        <v>325</v>
      </c>
      <c r="C140" s="44" t="s">
        <v>327</v>
      </c>
      <c r="D140" s="44" t="s">
        <v>23</v>
      </c>
      <c r="E140" s="141" t="s">
        <v>329</v>
      </c>
      <c r="F140" s="141"/>
      <c r="G140" s="155"/>
      <c r="H140" s="156"/>
      <c r="I140" s="157"/>
      <c r="J140" s="15" t="s">
        <v>384</v>
      </c>
      <c r="K140" s="107"/>
      <c r="L140" s="107" t="s">
        <v>3</v>
      </c>
      <c r="M140" s="106">
        <v>240</v>
      </c>
      <c r="N140" s="2"/>
    </row>
    <row r="141" spans="1:14" ht="20.5" thickBot="1">
      <c r="A141" s="144"/>
      <c r="B141" s="11" t="s">
        <v>915</v>
      </c>
      <c r="C141" s="11" t="s">
        <v>914</v>
      </c>
      <c r="D141" s="96">
        <v>46071</v>
      </c>
      <c r="E141" s="13" t="s">
        <v>4</v>
      </c>
      <c r="F141" s="14" t="s">
        <v>913</v>
      </c>
      <c r="G141" s="149"/>
      <c r="H141" s="150"/>
      <c r="I141" s="151"/>
      <c r="J141" s="15" t="s">
        <v>5</v>
      </c>
      <c r="K141" s="107"/>
      <c r="L141" s="107" t="s">
        <v>3</v>
      </c>
      <c r="M141" s="106">
        <v>428</v>
      </c>
      <c r="N141" s="2"/>
    </row>
    <row r="142" spans="1:14" ht="22" thickTop="1" thickBot="1">
      <c r="A142" s="142">
        <f>A138+1</f>
        <v>33</v>
      </c>
      <c r="B142" s="60" t="s">
        <v>324</v>
      </c>
      <c r="C142" s="60" t="s">
        <v>326</v>
      </c>
      <c r="D142" s="60" t="s">
        <v>24</v>
      </c>
      <c r="E142" s="140" t="s">
        <v>328</v>
      </c>
      <c r="F142" s="140"/>
      <c r="G142" s="140" t="s">
        <v>319</v>
      </c>
      <c r="H142" s="154"/>
      <c r="I142" s="66"/>
      <c r="J142" s="63" t="s">
        <v>2</v>
      </c>
      <c r="K142" s="111"/>
      <c r="L142" s="111"/>
      <c r="M142" s="110"/>
      <c r="N142" s="2"/>
    </row>
    <row r="143" spans="1:14" ht="40.5" customHeight="1" thickBot="1">
      <c r="A143" s="143"/>
      <c r="B143" s="10" t="s">
        <v>908</v>
      </c>
      <c r="C143" s="10" t="s">
        <v>912</v>
      </c>
      <c r="D143" s="4">
        <v>46049</v>
      </c>
      <c r="E143" s="10"/>
      <c r="F143" s="10" t="s">
        <v>911</v>
      </c>
      <c r="G143" s="152" t="s">
        <v>910</v>
      </c>
      <c r="H143" s="117"/>
      <c r="I143" s="153"/>
      <c r="J143" s="61" t="s">
        <v>751</v>
      </c>
      <c r="K143" s="109"/>
      <c r="L143" s="109" t="s">
        <v>3</v>
      </c>
      <c r="M143" s="108">
        <v>672</v>
      </c>
      <c r="N143" s="2"/>
    </row>
    <row r="144" spans="1:14" ht="21.5" thickBot="1">
      <c r="A144" s="143"/>
      <c r="B144" s="44" t="s">
        <v>325</v>
      </c>
      <c r="C144" s="44" t="s">
        <v>327</v>
      </c>
      <c r="D144" s="44" t="s">
        <v>23</v>
      </c>
      <c r="E144" s="141" t="s">
        <v>329</v>
      </c>
      <c r="F144" s="141"/>
      <c r="G144" s="155"/>
      <c r="H144" s="156"/>
      <c r="I144" s="157"/>
      <c r="J144" s="15" t="s">
        <v>5</v>
      </c>
      <c r="K144" s="107"/>
      <c r="L144" s="107" t="s">
        <v>3</v>
      </c>
      <c r="M144" s="106">
        <v>45</v>
      </c>
      <c r="N144" s="2"/>
    </row>
    <row r="145" spans="1:14" ht="30.5" thickBot="1">
      <c r="A145" s="144"/>
      <c r="B145" s="11" t="s">
        <v>862</v>
      </c>
      <c r="C145" s="11" t="s">
        <v>910</v>
      </c>
      <c r="D145" s="96">
        <v>46050</v>
      </c>
      <c r="E145" s="13" t="s">
        <v>4</v>
      </c>
      <c r="F145" s="14" t="s">
        <v>909</v>
      </c>
      <c r="G145" s="149"/>
      <c r="H145" s="150"/>
      <c r="I145" s="151"/>
      <c r="J145" s="15" t="s">
        <v>0</v>
      </c>
      <c r="K145" s="107"/>
      <c r="L145" s="107"/>
      <c r="M145" s="106"/>
      <c r="N145" s="2"/>
    </row>
    <row r="146" spans="1:14" ht="22" thickTop="1" thickBot="1">
      <c r="A146" s="142">
        <f>A142+1</f>
        <v>34</v>
      </c>
      <c r="B146" s="60" t="s">
        <v>324</v>
      </c>
      <c r="C146" s="60" t="s">
        <v>326</v>
      </c>
      <c r="D146" s="60" t="s">
        <v>24</v>
      </c>
      <c r="E146" s="140" t="s">
        <v>328</v>
      </c>
      <c r="F146" s="140"/>
      <c r="G146" s="140" t="s">
        <v>319</v>
      </c>
      <c r="H146" s="154"/>
      <c r="I146" s="66"/>
      <c r="J146" s="63" t="s">
        <v>2</v>
      </c>
      <c r="K146" s="111"/>
      <c r="L146" s="111"/>
      <c r="M146" s="110"/>
      <c r="N146" s="2"/>
    </row>
    <row r="147" spans="1:14" ht="60.5" thickBot="1">
      <c r="A147" s="143"/>
      <c r="B147" s="10" t="s">
        <v>908</v>
      </c>
      <c r="C147" s="10" t="s">
        <v>907</v>
      </c>
      <c r="D147" s="4">
        <v>46037</v>
      </c>
      <c r="E147" s="10"/>
      <c r="F147" s="10" t="s">
        <v>660</v>
      </c>
      <c r="G147" s="152" t="s">
        <v>906</v>
      </c>
      <c r="H147" s="117"/>
      <c r="I147" s="153"/>
      <c r="J147" s="61" t="s">
        <v>751</v>
      </c>
      <c r="K147" s="109"/>
      <c r="L147" s="109" t="s">
        <v>3</v>
      </c>
      <c r="M147" s="108">
        <v>326.60000000000002</v>
      </c>
      <c r="N147" s="2"/>
    </row>
    <row r="148" spans="1:14" ht="21.5" thickBot="1">
      <c r="A148" s="143"/>
      <c r="B148" s="44" t="s">
        <v>325</v>
      </c>
      <c r="C148" s="44" t="s">
        <v>327</v>
      </c>
      <c r="D148" s="44" t="s">
        <v>23</v>
      </c>
      <c r="E148" s="141" t="s">
        <v>329</v>
      </c>
      <c r="F148" s="141"/>
      <c r="G148" s="155"/>
      <c r="H148" s="156"/>
      <c r="I148" s="157"/>
      <c r="J148" s="15" t="s">
        <v>504</v>
      </c>
      <c r="K148" s="107"/>
      <c r="L148" s="107" t="s">
        <v>3</v>
      </c>
      <c r="M148" s="106">
        <v>200</v>
      </c>
      <c r="N148" s="2"/>
    </row>
    <row r="149" spans="1:14" ht="13" thickBot="1">
      <c r="A149" s="144"/>
      <c r="B149" s="11" t="s">
        <v>862</v>
      </c>
      <c r="C149" s="11" t="s">
        <v>906</v>
      </c>
      <c r="D149" s="96">
        <v>46038</v>
      </c>
      <c r="E149" s="13" t="s">
        <v>4</v>
      </c>
      <c r="F149" s="14" t="s">
        <v>905</v>
      </c>
      <c r="G149" s="149"/>
      <c r="H149" s="150"/>
      <c r="I149" s="151"/>
      <c r="J149" s="15" t="s">
        <v>384</v>
      </c>
      <c r="K149" s="107"/>
      <c r="L149" s="107" t="s">
        <v>3</v>
      </c>
      <c r="M149" s="106">
        <v>346</v>
      </c>
      <c r="N149" s="2"/>
    </row>
    <row r="150" spans="1:14" ht="22" thickTop="1" thickBot="1">
      <c r="A150" s="142">
        <f>A146+1</f>
        <v>35</v>
      </c>
      <c r="B150" s="60" t="s">
        <v>324</v>
      </c>
      <c r="C150" s="60" t="s">
        <v>326</v>
      </c>
      <c r="D150" s="60" t="s">
        <v>24</v>
      </c>
      <c r="E150" s="140" t="s">
        <v>328</v>
      </c>
      <c r="F150" s="140"/>
      <c r="G150" s="140" t="s">
        <v>319</v>
      </c>
      <c r="H150" s="154"/>
      <c r="I150" s="66"/>
      <c r="J150" s="63" t="s">
        <v>2</v>
      </c>
      <c r="K150" s="111"/>
      <c r="L150" s="111"/>
      <c r="M150" s="110"/>
      <c r="N150" s="2"/>
    </row>
    <row r="151" spans="1:14" ht="13" thickBot="1">
      <c r="A151" s="143"/>
      <c r="B151" s="10" t="s">
        <v>904</v>
      </c>
      <c r="C151" s="10"/>
      <c r="D151" s="4"/>
      <c r="E151" s="10"/>
      <c r="F151" s="10"/>
      <c r="G151" s="152"/>
      <c r="H151" s="117"/>
      <c r="I151" s="153"/>
      <c r="J151" s="61" t="s">
        <v>5</v>
      </c>
      <c r="K151" s="109"/>
      <c r="L151" s="109" t="s">
        <v>3</v>
      </c>
      <c r="M151" s="108">
        <v>82</v>
      </c>
      <c r="N151" s="2"/>
    </row>
    <row r="152" spans="1:14" ht="21.5" thickBot="1">
      <c r="A152" s="143"/>
      <c r="B152" s="44" t="s">
        <v>325</v>
      </c>
      <c r="C152" s="44" t="s">
        <v>327</v>
      </c>
      <c r="D152" s="44" t="s">
        <v>23</v>
      </c>
      <c r="E152" s="141" t="s">
        <v>329</v>
      </c>
      <c r="F152" s="141"/>
      <c r="G152" s="155"/>
      <c r="H152" s="156"/>
      <c r="I152" s="157"/>
      <c r="J152" s="15"/>
      <c r="K152" s="107"/>
      <c r="L152" s="107"/>
      <c r="M152" s="106"/>
      <c r="N152" s="2"/>
    </row>
    <row r="153" spans="1:14" ht="13" thickBot="1">
      <c r="A153" s="144"/>
      <c r="B153" s="11"/>
      <c r="C153" s="11"/>
      <c r="D153" s="12"/>
      <c r="E153" s="13" t="s">
        <v>4</v>
      </c>
      <c r="F153" s="14"/>
      <c r="G153" s="149"/>
      <c r="H153" s="150"/>
      <c r="I153" s="151"/>
      <c r="J153" s="15" t="s">
        <v>0</v>
      </c>
      <c r="K153" s="107"/>
      <c r="L153" s="107"/>
      <c r="M153" s="106"/>
      <c r="N153" s="2"/>
    </row>
    <row r="154" spans="1:14" ht="22" thickTop="1" thickBot="1">
      <c r="A154" s="142">
        <f>A150+1</f>
        <v>36</v>
      </c>
      <c r="B154" s="60" t="s">
        <v>324</v>
      </c>
      <c r="C154" s="60" t="s">
        <v>326</v>
      </c>
      <c r="D154" s="60" t="s">
        <v>24</v>
      </c>
      <c r="E154" s="140" t="s">
        <v>328</v>
      </c>
      <c r="F154" s="140"/>
      <c r="G154" s="140" t="s">
        <v>319</v>
      </c>
      <c r="H154" s="154"/>
      <c r="I154" s="66"/>
      <c r="J154" s="63" t="s">
        <v>2</v>
      </c>
      <c r="K154" s="111"/>
      <c r="L154" s="111"/>
      <c r="M154" s="110"/>
      <c r="N154" s="2"/>
    </row>
    <row r="155" spans="1:14" ht="30.5" thickBot="1">
      <c r="A155" s="143"/>
      <c r="B155" s="10" t="s">
        <v>903</v>
      </c>
      <c r="C155" s="10" t="s">
        <v>902</v>
      </c>
      <c r="D155" s="4">
        <v>45981</v>
      </c>
      <c r="E155" s="10"/>
      <c r="F155" s="10" t="s">
        <v>901</v>
      </c>
      <c r="G155" s="152" t="s">
        <v>900</v>
      </c>
      <c r="H155" s="117"/>
      <c r="I155" s="153"/>
      <c r="J155" s="61" t="s">
        <v>751</v>
      </c>
      <c r="K155" s="109"/>
      <c r="L155" s="109" t="s">
        <v>3</v>
      </c>
      <c r="M155" s="108">
        <v>767.29</v>
      </c>
      <c r="N155" s="2"/>
    </row>
    <row r="156" spans="1:14" ht="21.5" thickBot="1">
      <c r="A156" s="143"/>
      <c r="B156" s="44" t="s">
        <v>325</v>
      </c>
      <c r="C156" s="44" t="s">
        <v>327</v>
      </c>
      <c r="D156" s="44" t="s">
        <v>23</v>
      </c>
      <c r="E156" s="141" t="s">
        <v>329</v>
      </c>
      <c r="F156" s="141"/>
      <c r="G156" s="155"/>
      <c r="H156" s="156"/>
      <c r="I156" s="157"/>
      <c r="J156" s="15" t="s">
        <v>384</v>
      </c>
      <c r="K156" s="107"/>
      <c r="L156" s="107" t="s">
        <v>3</v>
      </c>
      <c r="M156" s="106">
        <v>480.75</v>
      </c>
      <c r="N156" s="2"/>
    </row>
    <row r="157" spans="1:14" ht="13" thickBot="1">
      <c r="A157" s="144"/>
      <c r="B157" s="11" t="s">
        <v>750</v>
      </c>
      <c r="C157" s="11" t="s">
        <v>900</v>
      </c>
      <c r="D157" s="96">
        <v>45982</v>
      </c>
      <c r="E157" s="13" t="s">
        <v>4</v>
      </c>
      <c r="F157" s="14" t="s">
        <v>899</v>
      </c>
      <c r="G157" s="149"/>
      <c r="H157" s="150"/>
      <c r="I157" s="151"/>
      <c r="J157" s="15" t="s">
        <v>5</v>
      </c>
      <c r="K157" s="107"/>
      <c r="L157" s="107" t="s">
        <v>3</v>
      </c>
      <c r="M157" s="106">
        <v>307</v>
      </c>
      <c r="N157" s="2"/>
    </row>
    <row r="158" spans="1:14" ht="22" thickTop="1" thickBot="1">
      <c r="A158" s="142">
        <f>A154+1</f>
        <v>37</v>
      </c>
      <c r="B158" s="60" t="s">
        <v>324</v>
      </c>
      <c r="C158" s="60" t="s">
        <v>326</v>
      </c>
      <c r="D158" s="60" t="s">
        <v>24</v>
      </c>
      <c r="E158" s="140" t="s">
        <v>328</v>
      </c>
      <c r="F158" s="140"/>
      <c r="G158" s="140" t="s">
        <v>319</v>
      </c>
      <c r="H158" s="154"/>
      <c r="I158" s="66"/>
      <c r="J158" s="63" t="s">
        <v>2</v>
      </c>
      <c r="K158" s="111"/>
      <c r="L158" s="111"/>
      <c r="M158" s="110"/>
      <c r="N158" s="2"/>
    </row>
    <row r="159" spans="1:14" ht="30" customHeight="1" thickBot="1">
      <c r="A159" s="143"/>
      <c r="B159" s="10" t="s">
        <v>898</v>
      </c>
      <c r="C159" s="10" t="s">
        <v>897</v>
      </c>
      <c r="D159" s="4">
        <v>46086</v>
      </c>
      <c r="E159" s="10"/>
      <c r="F159" s="10" t="s">
        <v>896</v>
      </c>
      <c r="G159" s="152" t="s">
        <v>894</v>
      </c>
      <c r="H159" s="117"/>
      <c r="I159" s="153"/>
      <c r="J159" s="61" t="s">
        <v>434</v>
      </c>
      <c r="K159" s="109"/>
      <c r="L159" s="109" t="s">
        <v>3</v>
      </c>
      <c r="M159" s="108">
        <v>396.91</v>
      </c>
      <c r="N159" s="2"/>
    </row>
    <row r="160" spans="1:14" ht="21.5" thickBot="1">
      <c r="A160" s="143"/>
      <c r="B160" s="44" t="s">
        <v>325</v>
      </c>
      <c r="C160" s="44" t="s">
        <v>327</v>
      </c>
      <c r="D160" s="44" t="s">
        <v>23</v>
      </c>
      <c r="E160" s="141" t="s">
        <v>329</v>
      </c>
      <c r="F160" s="141"/>
      <c r="G160" s="155"/>
      <c r="H160" s="156"/>
      <c r="I160" s="157"/>
      <c r="J160" s="15" t="s">
        <v>1</v>
      </c>
      <c r="K160" s="107"/>
      <c r="L160" s="107"/>
      <c r="M160" s="106"/>
      <c r="N160" s="2"/>
    </row>
    <row r="161" spans="1:14" ht="20.5" thickBot="1">
      <c r="A161" s="144"/>
      <c r="B161" s="11" t="s">
        <v>895</v>
      </c>
      <c r="C161" s="11" t="s">
        <v>894</v>
      </c>
      <c r="D161" s="96">
        <v>46087</v>
      </c>
      <c r="E161" s="13" t="s">
        <v>4</v>
      </c>
      <c r="F161" s="14" t="s">
        <v>784</v>
      </c>
      <c r="G161" s="149"/>
      <c r="H161" s="150"/>
      <c r="I161" s="151"/>
      <c r="J161" s="15" t="s">
        <v>0</v>
      </c>
      <c r="K161" s="107"/>
      <c r="L161" s="107"/>
      <c r="M161" s="106"/>
      <c r="N161" s="2"/>
    </row>
    <row r="162" spans="1:14" ht="22" thickTop="1" thickBot="1">
      <c r="A162" s="142">
        <f>A158+1</f>
        <v>38</v>
      </c>
      <c r="B162" s="60" t="s">
        <v>324</v>
      </c>
      <c r="C162" s="60" t="s">
        <v>326</v>
      </c>
      <c r="D162" s="60" t="s">
        <v>24</v>
      </c>
      <c r="E162" s="140" t="s">
        <v>328</v>
      </c>
      <c r="F162" s="140"/>
      <c r="G162" s="140" t="s">
        <v>319</v>
      </c>
      <c r="H162" s="154"/>
      <c r="I162" s="66"/>
      <c r="J162" s="63" t="s">
        <v>2</v>
      </c>
      <c r="K162" s="111"/>
      <c r="L162" s="111"/>
      <c r="M162" s="110"/>
      <c r="N162" s="2"/>
    </row>
    <row r="163" spans="1:14" ht="13" thickBot="1">
      <c r="A163" s="143"/>
      <c r="B163" s="10" t="s">
        <v>893</v>
      </c>
      <c r="C163" s="10" t="s">
        <v>892</v>
      </c>
      <c r="D163" s="4">
        <v>46042</v>
      </c>
      <c r="E163" s="10"/>
      <c r="F163" s="10" t="s">
        <v>891</v>
      </c>
      <c r="G163" s="152" t="s">
        <v>890</v>
      </c>
      <c r="H163" s="117"/>
      <c r="I163" s="153"/>
      <c r="J163" s="61" t="s">
        <v>751</v>
      </c>
      <c r="K163" s="109"/>
      <c r="L163" s="109" t="s">
        <v>3</v>
      </c>
      <c r="M163" s="108">
        <v>560</v>
      </c>
      <c r="N163" s="2"/>
    </row>
    <row r="164" spans="1:14" ht="21.5" thickBot="1">
      <c r="A164" s="143"/>
      <c r="B164" s="44" t="s">
        <v>325</v>
      </c>
      <c r="C164" s="44" t="s">
        <v>327</v>
      </c>
      <c r="D164" s="44" t="s">
        <v>23</v>
      </c>
      <c r="E164" s="141" t="s">
        <v>329</v>
      </c>
      <c r="F164" s="141"/>
      <c r="G164" s="155"/>
      <c r="H164" s="156"/>
      <c r="I164" s="157"/>
      <c r="J164" s="15" t="s">
        <v>384</v>
      </c>
      <c r="K164" s="107"/>
      <c r="L164" s="107" t="s">
        <v>3</v>
      </c>
      <c r="M164" s="106">
        <v>242</v>
      </c>
      <c r="N164" s="2"/>
    </row>
    <row r="165" spans="1:14" ht="13" thickBot="1">
      <c r="A165" s="144"/>
      <c r="B165" s="11" t="s">
        <v>762</v>
      </c>
      <c r="C165" s="11" t="s">
        <v>890</v>
      </c>
      <c r="D165" s="96">
        <v>46042</v>
      </c>
      <c r="E165" s="13" t="s">
        <v>4</v>
      </c>
      <c r="F165" s="14" t="s">
        <v>889</v>
      </c>
      <c r="G165" s="149"/>
      <c r="H165" s="150"/>
      <c r="I165" s="151"/>
      <c r="J165" s="15" t="s">
        <v>5</v>
      </c>
      <c r="K165" s="107"/>
      <c r="L165" s="107" t="s">
        <v>3</v>
      </c>
      <c r="M165" s="106">
        <v>102</v>
      </c>
      <c r="N165" s="2"/>
    </row>
    <row r="166" spans="1:14" ht="22" thickTop="1" thickBot="1">
      <c r="A166" s="142">
        <f>A162+1</f>
        <v>39</v>
      </c>
      <c r="B166" s="60" t="s">
        <v>324</v>
      </c>
      <c r="C166" s="60" t="s">
        <v>326</v>
      </c>
      <c r="D166" s="60" t="s">
        <v>24</v>
      </c>
      <c r="E166" s="140" t="s">
        <v>328</v>
      </c>
      <c r="F166" s="140"/>
      <c r="G166" s="140" t="s">
        <v>319</v>
      </c>
      <c r="H166" s="154"/>
      <c r="I166" s="66"/>
      <c r="J166" s="63" t="s">
        <v>2</v>
      </c>
      <c r="K166" s="111"/>
      <c r="L166" s="111"/>
      <c r="M166" s="110"/>
      <c r="N166" s="2"/>
    </row>
    <row r="167" spans="1:14" ht="20.5" thickBot="1">
      <c r="A167" s="143"/>
      <c r="B167" s="10" t="s">
        <v>888</v>
      </c>
      <c r="C167" s="10" t="s">
        <v>887</v>
      </c>
      <c r="D167" s="4">
        <v>46105</v>
      </c>
      <c r="E167" s="10"/>
      <c r="F167" s="10" t="s">
        <v>886</v>
      </c>
      <c r="G167" s="152" t="s">
        <v>885</v>
      </c>
      <c r="H167" s="117"/>
      <c r="I167" s="153"/>
      <c r="J167" s="61" t="s">
        <v>751</v>
      </c>
      <c r="K167" s="109"/>
      <c r="L167" s="109" t="s">
        <v>3</v>
      </c>
      <c r="M167" s="108">
        <v>1011.29</v>
      </c>
      <c r="N167" s="2"/>
    </row>
    <row r="168" spans="1:14" ht="21.5" thickBot="1">
      <c r="A168" s="143"/>
      <c r="B168" s="44" t="s">
        <v>325</v>
      </c>
      <c r="C168" s="44" t="s">
        <v>327</v>
      </c>
      <c r="D168" s="44" t="s">
        <v>23</v>
      </c>
      <c r="E168" s="141" t="s">
        <v>329</v>
      </c>
      <c r="F168" s="141"/>
      <c r="G168" s="155"/>
      <c r="H168" s="156"/>
      <c r="I168" s="157"/>
      <c r="J168" s="15" t="s">
        <v>384</v>
      </c>
      <c r="K168" s="107"/>
      <c r="L168" s="107" t="s">
        <v>3</v>
      </c>
      <c r="M168" s="106">
        <v>290.7</v>
      </c>
      <c r="N168" s="2"/>
    </row>
    <row r="169" spans="1:14" ht="13" thickBot="1">
      <c r="A169" s="144"/>
      <c r="B169" s="11" t="s">
        <v>762</v>
      </c>
      <c r="C169" s="11" t="s">
        <v>885</v>
      </c>
      <c r="D169" s="96">
        <v>46105</v>
      </c>
      <c r="E169" s="13" t="s">
        <v>4</v>
      </c>
      <c r="F169" s="14" t="s">
        <v>884</v>
      </c>
      <c r="G169" s="149"/>
      <c r="H169" s="150"/>
      <c r="I169" s="151"/>
      <c r="J169" s="15" t="s">
        <v>5</v>
      </c>
      <c r="K169" s="107"/>
      <c r="L169" s="107" t="s">
        <v>3</v>
      </c>
      <c r="M169" s="106">
        <v>14</v>
      </c>
      <c r="N169" s="2"/>
    </row>
    <row r="170" spans="1:14" ht="22" thickTop="1" thickBot="1">
      <c r="A170" s="142">
        <f>A166+1</f>
        <v>40</v>
      </c>
      <c r="B170" s="60" t="s">
        <v>324</v>
      </c>
      <c r="C170" s="60" t="s">
        <v>326</v>
      </c>
      <c r="D170" s="60" t="s">
        <v>24</v>
      </c>
      <c r="E170" s="140" t="s">
        <v>328</v>
      </c>
      <c r="F170" s="140"/>
      <c r="G170" s="140" t="s">
        <v>319</v>
      </c>
      <c r="H170" s="154"/>
      <c r="I170" s="66"/>
      <c r="J170" s="63" t="s">
        <v>2</v>
      </c>
      <c r="K170" s="111"/>
      <c r="L170" s="111"/>
      <c r="M170" s="110"/>
      <c r="N170" s="2"/>
    </row>
    <row r="171" spans="1:14" ht="30.5" thickBot="1">
      <c r="A171" s="143"/>
      <c r="B171" s="10" t="s">
        <v>883</v>
      </c>
      <c r="C171" s="10" t="s">
        <v>882</v>
      </c>
      <c r="D171" s="4">
        <v>46090</v>
      </c>
      <c r="E171" s="10"/>
      <c r="F171" s="10" t="s">
        <v>881</v>
      </c>
      <c r="G171" s="152" t="s">
        <v>880</v>
      </c>
      <c r="H171" s="117"/>
      <c r="I171" s="153"/>
      <c r="J171" s="61" t="s">
        <v>751</v>
      </c>
      <c r="K171" s="109"/>
      <c r="L171" s="109" t="s">
        <v>3</v>
      </c>
      <c r="M171" s="108">
        <v>451.8</v>
      </c>
      <c r="N171" s="2"/>
    </row>
    <row r="172" spans="1:14" ht="21.5" thickBot="1">
      <c r="A172" s="143"/>
      <c r="B172" s="44" t="s">
        <v>325</v>
      </c>
      <c r="C172" s="44" t="s">
        <v>327</v>
      </c>
      <c r="D172" s="44" t="s">
        <v>23</v>
      </c>
      <c r="E172" s="141" t="s">
        <v>329</v>
      </c>
      <c r="F172" s="141"/>
      <c r="G172" s="155"/>
      <c r="H172" s="156"/>
      <c r="I172" s="157"/>
      <c r="J172" s="15" t="s">
        <v>504</v>
      </c>
      <c r="K172" s="107"/>
      <c r="L172" s="107" t="s">
        <v>3</v>
      </c>
      <c r="M172" s="106">
        <v>235.12</v>
      </c>
      <c r="N172" s="2"/>
    </row>
    <row r="173" spans="1:14" ht="13" thickBot="1">
      <c r="A173" s="144"/>
      <c r="B173" s="11" t="s">
        <v>750</v>
      </c>
      <c r="C173" s="11" t="s">
        <v>880</v>
      </c>
      <c r="D173" s="96">
        <v>46092</v>
      </c>
      <c r="E173" s="13" t="s">
        <v>4</v>
      </c>
      <c r="F173" s="14" t="s">
        <v>879</v>
      </c>
      <c r="G173" s="149"/>
      <c r="H173" s="150"/>
      <c r="I173" s="151"/>
      <c r="J173" s="15" t="s">
        <v>384</v>
      </c>
      <c r="K173" s="107"/>
      <c r="L173" s="107" t="s">
        <v>3</v>
      </c>
      <c r="M173" s="106">
        <v>577.92999999999995</v>
      </c>
      <c r="N173" s="2"/>
    </row>
    <row r="174" spans="1:14" ht="22" thickTop="1" thickBot="1">
      <c r="A174" s="142">
        <f>A170+1</f>
        <v>41</v>
      </c>
      <c r="B174" s="60" t="s">
        <v>324</v>
      </c>
      <c r="C174" s="60" t="s">
        <v>326</v>
      </c>
      <c r="D174" s="60" t="s">
        <v>24</v>
      </c>
      <c r="E174" s="140" t="s">
        <v>328</v>
      </c>
      <c r="F174" s="140"/>
      <c r="G174" s="140" t="s">
        <v>319</v>
      </c>
      <c r="H174" s="154"/>
      <c r="I174" s="66"/>
      <c r="J174" s="63" t="s">
        <v>2</v>
      </c>
      <c r="K174" s="111"/>
      <c r="L174" s="111"/>
      <c r="M174" s="110"/>
      <c r="N174" s="2"/>
    </row>
    <row r="175" spans="1:14" ht="13" thickBot="1">
      <c r="A175" s="143"/>
      <c r="B175" s="10" t="s">
        <v>878</v>
      </c>
      <c r="C175" s="10"/>
      <c r="D175" s="4"/>
      <c r="E175" s="10"/>
      <c r="F175" s="10"/>
      <c r="G175" s="152"/>
      <c r="H175" s="117"/>
      <c r="I175" s="153"/>
      <c r="J175" s="61" t="s">
        <v>5</v>
      </c>
      <c r="K175" s="109"/>
      <c r="L175" s="109" t="s">
        <v>3</v>
      </c>
      <c r="M175" s="108">
        <v>85</v>
      </c>
      <c r="N175" s="2"/>
    </row>
    <row r="176" spans="1:14" ht="21.5" thickBot="1">
      <c r="A176" s="143"/>
      <c r="B176" s="44" t="s">
        <v>325</v>
      </c>
      <c r="C176" s="44" t="s">
        <v>327</v>
      </c>
      <c r="D176" s="44" t="s">
        <v>23</v>
      </c>
      <c r="E176" s="141" t="s">
        <v>329</v>
      </c>
      <c r="F176" s="141"/>
      <c r="G176" s="155"/>
      <c r="H176" s="156"/>
      <c r="I176" s="157"/>
      <c r="J176" s="15" t="s">
        <v>1</v>
      </c>
      <c r="K176" s="107"/>
      <c r="L176" s="107"/>
      <c r="M176" s="106"/>
      <c r="N176" s="2"/>
    </row>
    <row r="177" spans="1:14" ht="13" thickBot="1">
      <c r="A177" s="144"/>
      <c r="B177" s="11"/>
      <c r="C177" s="11"/>
      <c r="D177" s="12"/>
      <c r="E177" s="13" t="s">
        <v>4</v>
      </c>
      <c r="F177" s="14"/>
      <c r="G177" s="149"/>
      <c r="H177" s="150"/>
      <c r="I177" s="151"/>
      <c r="J177" s="15" t="s">
        <v>0</v>
      </c>
      <c r="K177" s="107"/>
      <c r="L177" s="107"/>
      <c r="M177" s="106"/>
      <c r="N177" s="2"/>
    </row>
    <row r="178" spans="1:14" ht="22" thickTop="1" thickBot="1">
      <c r="A178" s="142">
        <f>A174+1</f>
        <v>42</v>
      </c>
      <c r="B178" s="60" t="s">
        <v>324</v>
      </c>
      <c r="C178" s="60" t="s">
        <v>326</v>
      </c>
      <c r="D178" s="60" t="s">
        <v>24</v>
      </c>
      <c r="E178" s="140" t="s">
        <v>328</v>
      </c>
      <c r="F178" s="140"/>
      <c r="G178" s="140" t="s">
        <v>319</v>
      </c>
      <c r="H178" s="154"/>
      <c r="I178" s="66"/>
      <c r="J178" s="63" t="s">
        <v>2</v>
      </c>
      <c r="K178" s="111"/>
      <c r="L178" s="111"/>
      <c r="M178" s="110"/>
      <c r="N178" s="2"/>
    </row>
    <row r="179" spans="1:14" ht="20.5" thickBot="1">
      <c r="A179" s="143"/>
      <c r="B179" s="10" t="s">
        <v>877</v>
      </c>
      <c r="C179" s="10" t="s">
        <v>876</v>
      </c>
      <c r="D179" s="4">
        <v>46058</v>
      </c>
      <c r="E179" s="10"/>
      <c r="F179" s="10" t="s">
        <v>875</v>
      </c>
      <c r="G179" s="152" t="s">
        <v>874</v>
      </c>
      <c r="H179" s="117"/>
      <c r="I179" s="153"/>
      <c r="J179" s="61" t="s">
        <v>434</v>
      </c>
      <c r="K179" s="109"/>
      <c r="L179" s="109" t="s">
        <v>3</v>
      </c>
      <c r="M179" s="108">
        <v>180</v>
      </c>
      <c r="N179" s="2"/>
    </row>
    <row r="180" spans="1:14" ht="21.5" thickBot="1">
      <c r="A180" s="143"/>
      <c r="B180" s="44" t="s">
        <v>325</v>
      </c>
      <c r="C180" s="44" t="s">
        <v>327</v>
      </c>
      <c r="D180" s="44" t="s">
        <v>23</v>
      </c>
      <c r="E180" s="141" t="s">
        <v>329</v>
      </c>
      <c r="F180" s="141"/>
      <c r="G180" s="155"/>
      <c r="H180" s="156"/>
      <c r="I180" s="157"/>
      <c r="J180" s="15" t="s">
        <v>384</v>
      </c>
      <c r="K180" s="107"/>
      <c r="L180" s="107" t="s">
        <v>3</v>
      </c>
      <c r="M180" s="106">
        <v>267.10000000000002</v>
      </c>
      <c r="N180" s="2"/>
    </row>
    <row r="181" spans="1:14" ht="20.5" thickBot="1">
      <c r="A181" s="144"/>
      <c r="B181" s="11" t="s">
        <v>756</v>
      </c>
      <c r="C181" s="11" t="s">
        <v>873</v>
      </c>
      <c r="D181" s="96">
        <v>46059</v>
      </c>
      <c r="E181" s="13" t="s">
        <v>4</v>
      </c>
      <c r="F181" s="14" t="s">
        <v>872</v>
      </c>
      <c r="G181" s="149"/>
      <c r="H181" s="150"/>
      <c r="I181" s="151"/>
      <c r="J181" s="15" t="s">
        <v>0</v>
      </c>
      <c r="K181" s="107"/>
      <c r="L181" s="107"/>
      <c r="M181" s="106"/>
      <c r="N181" s="2"/>
    </row>
    <row r="182" spans="1:14" ht="22" thickTop="1" thickBot="1">
      <c r="A182" s="142">
        <f>A178+1</f>
        <v>43</v>
      </c>
      <c r="B182" s="60" t="s">
        <v>324</v>
      </c>
      <c r="C182" s="60" t="s">
        <v>326</v>
      </c>
      <c r="D182" s="60" t="s">
        <v>24</v>
      </c>
      <c r="E182" s="140" t="s">
        <v>328</v>
      </c>
      <c r="F182" s="140"/>
      <c r="G182" s="140" t="s">
        <v>319</v>
      </c>
      <c r="H182" s="154"/>
      <c r="I182" s="66"/>
      <c r="J182" s="63" t="s">
        <v>2</v>
      </c>
      <c r="K182" s="111"/>
      <c r="L182" s="111"/>
      <c r="M182" s="110"/>
      <c r="N182" s="2"/>
    </row>
    <row r="183" spans="1:14" ht="20.5" thickBot="1">
      <c r="A183" s="143"/>
      <c r="B183" s="10" t="s">
        <v>871</v>
      </c>
      <c r="C183" s="10" t="s">
        <v>870</v>
      </c>
      <c r="D183" s="4">
        <v>46084</v>
      </c>
      <c r="E183" s="10"/>
      <c r="F183" s="10" t="s">
        <v>869</v>
      </c>
      <c r="G183" s="152" t="s">
        <v>867</v>
      </c>
      <c r="H183" s="117"/>
      <c r="I183" s="153"/>
      <c r="J183" s="61" t="s">
        <v>751</v>
      </c>
      <c r="K183" s="109"/>
      <c r="L183" s="109" t="s">
        <v>3</v>
      </c>
      <c r="M183" s="108">
        <v>657</v>
      </c>
      <c r="N183" s="2"/>
    </row>
    <row r="184" spans="1:14" ht="21.5" thickBot="1">
      <c r="A184" s="143"/>
      <c r="B184" s="44" t="s">
        <v>325</v>
      </c>
      <c r="C184" s="44" t="s">
        <v>327</v>
      </c>
      <c r="D184" s="44" t="s">
        <v>23</v>
      </c>
      <c r="E184" s="141" t="s">
        <v>329</v>
      </c>
      <c r="F184" s="141"/>
      <c r="G184" s="155"/>
      <c r="H184" s="156"/>
      <c r="I184" s="157"/>
      <c r="J184" s="15" t="s">
        <v>384</v>
      </c>
      <c r="K184" s="107"/>
      <c r="L184" s="107" t="s">
        <v>3</v>
      </c>
      <c r="M184" s="106">
        <v>416.25</v>
      </c>
      <c r="N184" s="2"/>
    </row>
    <row r="185" spans="1:14" ht="20.5" thickBot="1">
      <c r="A185" s="144"/>
      <c r="B185" s="11" t="s">
        <v>868</v>
      </c>
      <c r="C185" s="11" t="s">
        <v>867</v>
      </c>
      <c r="D185" s="96">
        <v>46085</v>
      </c>
      <c r="E185" s="13" t="s">
        <v>4</v>
      </c>
      <c r="F185" s="14" t="s">
        <v>866</v>
      </c>
      <c r="G185" s="149"/>
      <c r="H185" s="150"/>
      <c r="I185" s="151"/>
      <c r="J185" s="15" t="s">
        <v>5</v>
      </c>
      <c r="K185" s="107"/>
      <c r="L185" s="107" t="s">
        <v>3</v>
      </c>
      <c r="M185" s="106">
        <v>251</v>
      </c>
      <c r="N185" s="2"/>
    </row>
    <row r="186" spans="1:14" ht="22" thickTop="1" thickBot="1">
      <c r="A186" s="142">
        <f>A182+1</f>
        <v>44</v>
      </c>
      <c r="B186" s="60" t="s">
        <v>324</v>
      </c>
      <c r="C186" s="60" t="s">
        <v>326</v>
      </c>
      <c r="D186" s="60" t="s">
        <v>24</v>
      </c>
      <c r="E186" s="140" t="s">
        <v>328</v>
      </c>
      <c r="F186" s="140"/>
      <c r="G186" s="140" t="s">
        <v>319</v>
      </c>
      <c r="H186" s="154"/>
      <c r="I186" s="66"/>
      <c r="J186" s="63" t="s">
        <v>2</v>
      </c>
      <c r="K186" s="111"/>
      <c r="L186" s="111"/>
      <c r="M186" s="110"/>
      <c r="N186" s="2"/>
    </row>
    <row r="187" spans="1:14" ht="20.5" thickBot="1">
      <c r="A187" s="143"/>
      <c r="B187" s="10" t="s">
        <v>865</v>
      </c>
      <c r="C187" s="10" t="s">
        <v>864</v>
      </c>
      <c r="D187" s="4">
        <v>46052</v>
      </c>
      <c r="E187" s="10"/>
      <c r="F187" s="10" t="s">
        <v>863</v>
      </c>
      <c r="G187" s="152" t="s">
        <v>861</v>
      </c>
      <c r="H187" s="117"/>
      <c r="I187" s="153"/>
      <c r="J187" s="61" t="s">
        <v>751</v>
      </c>
      <c r="K187" s="109"/>
      <c r="L187" s="109" t="s">
        <v>3</v>
      </c>
      <c r="M187" s="108">
        <v>331.99</v>
      </c>
      <c r="N187" s="2"/>
    </row>
    <row r="188" spans="1:14" ht="21.5" thickBot="1">
      <c r="A188" s="143"/>
      <c r="B188" s="44" t="s">
        <v>325</v>
      </c>
      <c r="C188" s="44" t="s">
        <v>327</v>
      </c>
      <c r="D188" s="44" t="s">
        <v>23</v>
      </c>
      <c r="E188" s="141" t="s">
        <v>329</v>
      </c>
      <c r="F188" s="141"/>
      <c r="G188" s="155"/>
      <c r="H188" s="156"/>
      <c r="I188" s="157"/>
      <c r="J188" s="15" t="s">
        <v>384</v>
      </c>
      <c r="K188" s="107"/>
      <c r="L188" s="107" t="s">
        <v>3</v>
      </c>
      <c r="M188" s="106">
        <v>153.5</v>
      </c>
      <c r="N188" s="2"/>
    </row>
    <row r="189" spans="1:14" ht="13" thickBot="1">
      <c r="A189" s="144"/>
      <c r="B189" s="11" t="s">
        <v>862</v>
      </c>
      <c r="C189" s="11" t="s">
        <v>861</v>
      </c>
      <c r="D189" s="96">
        <v>46052</v>
      </c>
      <c r="E189" s="13" t="s">
        <v>4</v>
      </c>
      <c r="F189" s="14" t="s">
        <v>860</v>
      </c>
      <c r="G189" s="149"/>
      <c r="H189" s="150"/>
      <c r="I189" s="151"/>
      <c r="J189" s="15" t="s">
        <v>5</v>
      </c>
      <c r="K189" s="107"/>
      <c r="L189" s="107" t="s">
        <v>3</v>
      </c>
      <c r="M189" s="106">
        <v>55</v>
      </c>
      <c r="N189" s="2"/>
    </row>
    <row r="190" spans="1:14" ht="22" thickTop="1" thickBot="1">
      <c r="A190" s="142">
        <f>A186+1</f>
        <v>45</v>
      </c>
      <c r="B190" s="60" t="s">
        <v>324</v>
      </c>
      <c r="C190" s="60" t="s">
        <v>326</v>
      </c>
      <c r="D190" s="60" t="s">
        <v>24</v>
      </c>
      <c r="E190" s="140" t="s">
        <v>328</v>
      </c>
      <c r="F190" s="140"/>
      <c r="G190" s="140" t="s">
        <v>319</v>
      </c>
      <c r="H190" s="154"/>
      <c r="I190" s="66"/>
      <c r="J190" s="63" t="s">
        <v>2</v>
      </c>
      <c r="K190" s="111"/>
      <c r="L190" s="111"/>
      <c r="M190" s="110"/>
      <c r="N190" s="2"/>
    </row>
    <row r="191" spans="1:14" ht="25.5" customHeight="1" thickBot="1">
      <c r="A191" s="143"/>
      <c r="B191" s="10" t="s">
        <v>859</v>
      </c>
      <c r="C191" s="10" t="s">
        <v>858</v>
      </c>
      <c r="D191" s="4">
        <v>46069</v>
      </c>
      <c r="E191" s="10"/>
      <c r="F191" s="10" t="s">
        <v>857</v>
      </c>
      <c r="G191" s="152" t="s">
        <v>856</v>
      </c>
      <c r="H191" s="117"/>
      <c r="I191" s="153"/>
      <c r="J191" s="61" t="s">
        <v>434</v>
      </c>
      <c r="K191" s="109"/>
      <c r="L191" s="109" t="s">
        <v>3</v>
      </c>
      <c r="M191" s="108">
        <v>1215</v>
      </c>
      <c r="N191" s="2"/>
    </row>
    <row r="192" spans="1:14" ht="21.5" thickBot="1">
      <c r="A192" s="143"/>
      <c r="B192" s="44" t="s">
        <v>325</v>
      </c>
      <c r="C192" s="44" t="s">
        <v>327</v>
      </c>
      <c r="D192" s="44" t="s">
        <v>23</v>
      </c>
      <c r="E192" s="141" t="s">
        <v>329</v>
      </c>
      <c r="F192" s="141"/>
      <c r="G192" s="155"/>
      <c r="H192" s="156"/>
      <c r="I192" s="157"/>
      <c r="J192" s="15" t="s">
        <v>1</v>
      </c>
      <c r="K192" s="107"/>
      <c r="L192" s="107"/>
      <c r="M192" s="106"/>
      <c r="N192" s="2"/>
    </row>
    <row r="193" spans="1:14" ht="20.5" thickBot="1">
      <c r="A193" s="144"/>
      <c r="B193" s="11" t="s">
        <v>756</v>
      </c>
      <c r="C193" s="11" t="s">
        <v>856</v>
      </c>
      <c r="D193" s="96">
        <v>46071</v>
      </c>
      <c r="E193" s="13" t="s">
        <v>4</v>
      </c>
      <c r="F193" s="14" t="s">
        <v>855</v>
      </c>
      <c r="G193" s="149"/>
      <c r="H193" s="150"/>
      <c r="I193" s="151"/>
      <c r="J193" s="15" t="s">
        <v>0</v>
      </c>
      <c r="K193" s="107"/>
      <c r="L193" s="107"/>
      <c r="M193" s="106"/>
      <c r="N193" s="2"/>
    </row>
    <row r="194" spans="1:14" ht="22" thickTop="1" thickBot="1">
      <c r="A194" s="142">
        <f>A190+1</f>
        <v>46</v>
      </c>
      <c r="B194" s="60" t="s">
        <v>324</v>
      </c>
      <c r="C194" s="60" t="s">
        <v>326</v>
      </c>
      <c r="D194" s="60" t="s">
        <v>24</v>
      </c>
      <c r="E194" s="140" t="s">
        <v>328</v>
      </c>
      <c r="F194" s="140"/>
      <c r="G194" s="140" t="s">
        <v>319</v>
      </c>
      <c r="H194" s="154"/>
      <c r="I194" s="66"/>
      <c r="J194" s="63" t="s">
        <v>2</v>
      </c>
      <c r="K194" s="111"/>
      <c r="L194" s="111"/>
      <c r="M194" s="110"/>
      <c r="N194" s="2"/>
    </row>
    <row r="195" spans="1:14" ht="30.5" thickBot="1">
      <c r="A195" s="143"/>
      <c r="B195" s="10" t="s">
        <v>854</v>
      </c>
      <c r="C195" s="10" t="s">
        <v>853</v>
      </c>
      <c r="D195" s="4">
        <v>46084</v>
      </c>
      <c r="E195" s="10"/>
      <c r="F195" s="10" t="s">
        <v>852</v>
      </c>
      <c r="G195" s="152" t="s">
        <v>850</v>
      </c>
      <c r="H195" s="117"/>
      <c r="I195" s="153"/>
      <c r="J195" s="61" t="s">
        <v>751</v>
      </c>
      <c r="K195" s="109"/>
      <c r="L195" s="109" t="s">
        <v>3</v>
      </c>
      <c r="M195" s="108">
        <v>386.8</v>
      </c>
      <c r="N195" s="2"/>
    </row>
    <row r="196" spans="1:14" ht="21.5" thickBot="1">
      <c r="A196" s="143"/>
      <c r="B196" s="44" t="s">
        <v>325</v>
      </c>
      <c r="C196" s="44" t="s">
        <v>327</v>
      </c>
      <c r="D196" s="44" t="s">
        <v>23</v>
      </c>
      <c r="E196" s="141" t="s">
        <v>329</v>
      </c>
      <c r="F196" s="141"/>
      <c r="G196" s="155"/>
      <c r="H196" s="156"/>
      <c r="I196" s="157"/>
      <c r="J196" s="15" t="s">
        <v>384</v>
      </c>
      <c r="K196" s="107"/>
      <c r="L196" s="107" t="s">
        <v>3</v>
      </c>
      <c r="M196" s="106">
        <v>248.6</v>
      </c>
      <c r="N196" s="2"/>
    </row>
    <row r="197" spans="1:14" ht="20.5" thickBot="1">
      <c r="A197" s="144"/>
      <c r="B197" s="11" t="s">
        <v>851</v>
      </c>
      <c r="C197" s="11" t="s">
        <v>850</v>
      </c>
      <c r="D197" s="96">
        <v>46084</v>
      </c>
      <c r="E197" s="13" t="s">
        <v>4</v>
      </c>
      <c r="F197" s="14" t="s">
        <v>849</v>
      </c>
      <c r="G197" s="149"/>
      <c r="H197" s="150"/>
      <c r="I197" s="151"/>
      <c r="J197" s="15" t="s">
        <v>5</v>
      </c>
      <c r="K197" s="107"/>
      <c r="L197" s="107" t="s">
        <v>3</v>
      </c>
      <c r="M197" s="106">
        <v>19</v>
      </c>
      <c r="N197" s="2"/>
    </row>
    <row r="198" spans="1:14" ht="22" thickTop="1" thickBot="1">
      <c r="A198" s="142">
        <f>A194+1</f>
        <v>47</v>
      </c>
      <c r="B198" s="60" t="s">
        <v>324</v>
      </c>
      <c r="C198" s="60" t="s">
        <v>326</v>
      </c>
      <c r="D198" s="60" t="s">
        <v>24</v>
      </c>
      <c r="E198" s="140" t="s">
        <v>328</v>
      </c>
      <c r="F198" s="140"/>
      <c r="G198" s="140" t="s">
        <v>319</v>
      </c>
      <c r="H198" s="154"/>
      <c r="I198" s="66"/>
      <c r="J198" s="63" t="s">
        <v>2</v>
      </c>
      <c r="K198" s="111"/>
      <c r="L198" s="111"/>
      <c r="M198" s="110"/>
      <c r="N198" s="2"/>
    </row>
    <row r="199" spans="1:14" ht="30.5" thickBot="1">
      <c r="A199" s="143"/>
      <c r="B199" s="10" t="s">
        <v>848</v>
      </c>
      <c r="C199" s="10" t="s">
        <v>847</v>
      </c>
      <c r="D199" s="4">
        <v>46057</v>
      </c>
      <c r="E199" s="10"/>
      <c r="F199" s="10" t="s">
        <v>846</v>
      </c>
      <c r="G199" s="152" t="s">
        <v>845</v>
      </c>
      <c r="H199" s="117"/>
      <c r="I199" s="153"/>
      <c r="J199" s="61" t="s">
        <v>751</v>
      </c>
      <c r="K199" s="109"/>
      <c r="L199" s="109" t="s">
        <v>3</v>
      </c>
      <c r="M199" s="108">
        <v>963.69</v>
      </c>
      <c r="N199" s="2"/>
    </row>
    <row r="200" spans="1:14" ht="21.5" thickBot="1">
      <c r="A200" s="143"/>
      <c r="B200" s="44" t="s">
        <v>325</v>
      </c>
      <c r="C200" s="44" t="s">
        <v>327</v>
      </c>
      <c r="D200" s="44" t="s">
        <v>23</v>
      </c>
      <c r="E200" s="141" t="s">
        <v>329</v>
      </c>
      <c r="F200" s="141"/>
      <c r="G200" s="155"/>
      <c r="H200" s="156"/>
      <c r="I200" s="157"/>
      <c r="J200" s="15" t="s">
        <v>384</v>
      </c>
      <c r="K200" s="107"/>
      <c r="L200" s="107" t="s">
        <v>3</v>
      </c>
      <c r="M200" s="106">
        <v>368</v>
      </c>
      <c r="N200" s="2"/>
    </row>
    <row r="201" spans="1:14" ht="13" thickBot="1">
      <c r="A201" s="144"/>
      <c r="B201" s="11" t="s">
        <v>795</v>
      </c>
      <c r="C201" s="11" t="s">
        <v>845</v>
      </c>
      <c r="D201" s="96">
        <v>46057</v>
      </c>
      <c r="E201" s="13" t="s">
        <v>4</v>
      </c>
      <c r="F201" s="14" t="s">
        <v>844</v>
      </c>
      <c r="G201" s="149"/>
      <c r="H201" s="150"/>
      <c r="I201" s="151"/>
      <c r="J201" s="15" t="s">
        <v>0</v>
      </c>
      <c r="K201" s="107"/>
      <c r="L201" s="107"/>
      <c r="M201" s="106"/>
      <c r="N201" s="2"/>
    </row>
    <row r="202" spans="1:14" ht="22" thickTop="1" thickBot="1">
      <c r="A202" s="142">
        <f>A198+1</f>
        <v>48</v>
      </c>
      <c r="B202" s="60" t="s">
        <v>324</v>
      </c>
      <c r="C202" s="60" t="s">
        <v>326</v>
      </c>
      <c r="D202" s="60" t="s">
        <v>24</v>
      </c>
      <c r="E202" s="140" t="s">
        <v>328</v>
      </c>
      <c r="F202" s="140"/>
      <c r="G202" s="140" t="s">
        <v>319</v>
      </c>
      <c r="H202" s="154"/>
      <c r="I202" s="66"/>
      <c r="J202" s="63" t="s">
        <v>2</v>
      </c>
      <c r="K202" s="111"/>
      <c r="L202" s="111"/>
      <c r="M202" s="110"/>
      <c r="N202" s="2"/>
    </row>
    <row r="203" spans="1:14" ht="20.5" thickBot="1">
      <c r="A203" s="143"/>
      <c r="B203" s="10" t="s">
        <v>843</v>
      </c>
      <c r="C203" s="10" t="s">
        <v>842</v>
      </c>
      <c r="D203" s="4">
        <v>46042</v>
      </c>
      <c r="E203" s="10"/>
      <c r="F203" s="10" t="s">
        <v>841</v>
      </c>
      <c r="G203" s="152" t="s">
        <v>839</v>
      </c>
      <c r="H203" s="117"/>
      <c r="I203" s="153"/>
      <c r="J203" s="61" t="s">
        <v>751</v>
      </c>
      <c r="K203" s="109"/>
      <c r="L203" s="109" t="s">
        <v>3</v>
      </c>
      <c r="M203" s="108">
        <v>469.15</v>
      </c>
      <c r="N203" s="2"/>
    </row>
    <row r="204" spans="1:14" ht="21.5" thickBot="1">
      <c r="A204" s="143"/>
      <c r="B204" s="44" t="s">
        <v>325</v>
      </c>
      <c r="C204" s="44" t="s">
        <v>327</v>
      </c>
      <c r="D204" s="44" t="s">
        <v>23</v>
      </c>
      <c r="E204" s="141" t="s">
        <v>329</v>
      </c>
      <c r="F204" s="141"/>
      <c r="G204" s="155"/>
      <c r="H204" s="156"/>
      <c r="I204" s="157"/>
      <c r="J204" s="15" t="s">
        <v>384</v>
      </c>
      <c r="K204" s="107"/>
      <c r="L204" s="107" t="s">
        <v>3</v>
      </c>
      <c r="M204" s="106">
        <v>220</v>
      </c>
      <c r="N204" s="2"/>
    </row>
    <row r="205" spans="1:14" ht="13" thickBot="1">
      <c r="A205" s="144"/>
      <c r="B205" s="11" t="s">
        <v>840</v>
      </c>
      <c r="C205" s="11" t="s">
        <v>839</v>
      </c>
      <c r="D205" s="96">
        <v>46045</v>
      </c>
      <c r="E205" s="13" t="s">
        <v>4</v>
      </c>
      <c r="F205" s="14" t="s">
        <v>838</v>
      </c>
      <c r="G205" s="149"/>
      <c r="H205" s="150"/>
      <c r="I205" s="151"/>
      <c r="J205" s="15" t="s">
        <v>0</v>
      </c>
      <c r="K205" s="107"/>
      <c r="L205" s="107"/>
      <c r="M205" s="106"/>
      <c r="N205" s="2"/>
    </row>
    <row r="206" spans="1:14" ht="22" thickTop="1" thickBot="1">
      <c r="A206" s="142">
        <f>A202+1</f>
        <v>49</v>
      </c>
      <c r="B206" s="60" t="s">
        <v>324</v>
      </c>
      <c r="C206" s="60" t="s">
        <v>326</v>
      </c>
      <c r="D206" s="60" t="s">
        <v>24</v>
      </c>
      <c r="E206" s="140" t="s">
        <v>328</v>
      </c>
      <c r="F206" s="140"/>
      <c r="G206" s="140" t="s">
        <v>319</v>
      </c>
      <c r="H206" s="154"/>
      <c r="I206" s="66"/>
      <c r="J206" s="63" t="s">
        <v>2</v>
      </c>
      <c r="K206" s="111"/>
      <c r="L206" s="111"/>
      <c r="M206" s="110"/>
      <c r="N206" s="2"/>
    </row>
    <row r="207" spans="1:14" ht="20.5" thickBot="1">
      <c r="A207" s="143"/>
      <c r="B207" s="10" t="s">
        <v>837</v>
      </c>
      <c r="C207" s="10" t="s">
        <v>836</v>
      </c>
      <c r="D207" s="4">
        <v>46001</v>
      </c>
      <c r="E207" s="10"/>
      <c r="F207" s="10" t="s">
        <v>835</v>
      </c>
      <c r="G207" s="152" t="s">
        <v>834</v>
      </c>
      <c r="H207" s="117"/>
      <c r="I207" s="153"/>
      <c r="J207" s="61" t="s">
        <v>384</v>
      </c>
      <c r="K207" s="109"/>
      <c r="L207" s="109" t="s">
        <v>3</v>
      </c>
      <c r="M207" s="108">
        <v>284</v>
      </c>
      <c r="N207" s="2"/>
    </row>
    <row r="208" spans="1:14" ht="21.5" thickBot="1">
      <c r="A208" s="143"/>
      <c r="B208" s="44" t="s">
        <v>325</v>
      </c>
      <c r="C208" s="44" t="s">
        <v>327</v>
      </c>
      <c r="D208" s="44" t="s">
        <v>23</v>
      </c>
      <c r="E208" s="141" t="s">
        <v>329</v>
      </c>
      <c r="F208" s="141"/>
      <c r="G208" s="155"/>
      <c r="H208" s="156"/>
      <c r="I208" s="157"/>
      <c r="J208" s="15" t="s">
        <v>1</v>
      </c>
      <c r="K208" s="107"/>
      <c r="L208" s="107"/>
      <c r="M208" s="106"/>
      <c r="N208" s="2"/>
    </row>
    <row r="209" spans="1:14" ht="13" thickBot="1">
      <c r="A209" s="144"/>
      <c r="B209" s="11" t="s">
        <v>767</v>
      </c>
      <c r="C209" s="11" t="s">
        <v>834</v>
      </c>
      <c r="D209" s="96">
        <v>46002</v>
      </c>
      <c r="E209" s="13" t="s">
        <v>4</v>
      </c>
      <c r="F209" s="14" t="s">
        <v>833</v>
      </c>
      <c r="G209" s="149"/>
      <c r="H209" s="150"/>
      <c r="I209" s="151"/>
      <c r="J209" s="15" t="s">
        <v>0</v>
      </c>
      <c r="K209" s="107"/>
      <c r="L209" s="107"/>
      <c r="M209" s="106"/>
      <c r="N209" s="2"/>
    </row>
    <row r="210" spans="1:14" ht="22" thickTop="1" thickBot="1">
      <c r="A210" s="142">
        <f>A206+1</f>
        <v>50</v>
      </c>
      <c r="B210" s="60" t="s">
        <v>324</v>
      </c>
      <c r="C210" s="60" t="s">
        <v>326</v>
      </c>
      <c r="D210" s="60" t="s">
        <v>24</v>
      </c>
      <c r="E210" s="140" t="s">
        <v>328</v>
      </c>
      <c r="F210" s="140"/>
      <c r="G210" s="140" t="s">
        <v>319</v>
      </c>
      <c r="H210" s="154"/>
      <c r="I210" s="66"/>
      <c r="J210" s="63" t="s">
        <v>2</v>
      </c>
      <c r="K210" s="111"/>
      <c r="L210" s="111"/>
      <c r="M210" s="110"/>
      <c r="N210" s="2"/>
    </row>
    <row r="211" spans="1:14" ht="30.5" thickBot="1">
      <c r="A211" s="143"/>
      <c r="B211" s="10" t="s">
        <v>832</v>
      </c>
      <c r="C211" s="10" t="s">
        <v>831</v>
      </c>
      <c r="D211" s="4">
        <v>46042</v>
      </c>
      <c r="E211" s="10"/>
      <c r="F211" s="10" t="s">
        <v>830</v>
      </c>
      <c r="G211" s="152" t="s">
        <v>828</v>
      </c>
      <c r="H211" s="117"/>
      <c r="I211" s="153"/>
      <c r="J211" s="61" t="s">
        <v>384</v>
      </c>
      <c r="K211" s="109"/>
      <c r="L211" s="109" t="s">
        <v>3</v>
      </c>
      <c r="M211" s="108">
        <v>652.04</v>
      </c>
      <c r="N211" s="2"/>
    </row>
    <row r="212" spans="1:14" ht="21.5" thickBot="1">
      <c r="A212" s="143"/>
      <c r="B212" s="44" t="s">
        <v>325</v>
      </c>
      <c r="C212" s="44" t="s">
        <v>327</v>
      </c>
      <c r="D212" s="44" t="s">
        <v>23</v>
      </c>
      <c r="E212" s="141" t="s">
        <v>329</v>
      </c>
      <c r="F212" s="141"/>
      <c r="G212" s="155"/>
      <c r="H212" s="156"/>
      <c r="I212" s="157"/>
      <c r="J212" s="15" t="s">
        <v>1</v>
      </c>
      <c r="K212" s="107"/>
      <c r="L212" s="107"/>
      <c r="M212" s="106"/>
      <c r="N212" s="2"/>
    </row>
    <row r="213" spans="1:14" ht="20.5" thickBot="1">
      <c r="A213" s="144"/>
      <c r="B213" s="11" t="s">
        <v>829</v>
      </c>
      <c r="C213" s="11" t="s">
        <v>828</v>
      </c>
      <c r="D213" s="96">
        <v>46044</v>
      </c>
      <c r="E213" s="13" t="s">
        <v>4</v>
      </c>
      <c r="F213" s="14" t="s">
        <v>827</v>
      </c>
      <c r="G213" s="149"/>
      <c r="H213" s="150"/>
      <c r="I213" s="151"/>
      <c r="J213" s="15" t="s">
        <v>0</v>
      </c>
      <c r="K213" s="107"/>
      <c r="L213" s="107"/>
      <c r="M213" s="106"/>
      <c r="N213" s="2"/>
    </row>
    <row r="214" spans="1:14" ht="22" thickTop="1" thickBot="1">
      <c r="A214" s="142">
        <f>A210+1</f>
        <v>51</v>
      </c>
      <c r="B214" s="60" t="s">
        <v>324</v>
      </c>
      <c r="C214" s="60" t="s">
        <v>326</v>
      </c>
      <c r="D214" s="60" t="s">
        <v>24</v>
      </c>
      <c r="E214" s="140" t="s">
        <v>328</v>
      </c>
      <c r="F214" s="140"/>
      <c r="G214" s="140" t="s">
        <v>319</v>
      </c>
      <c r="H214" s="154"/>
      <c r="I214" s="66"/>
      <c r="J214" s="63" t="s">
        <v>2</v>
      </c>
      <c r="K214" s="111"/>
      <c r="L214" s="111"/>
      <c r="M214" s="110"/>
      <c r="N214" s="2"/>
    </row>
    <row r="215" spans="1:14" ht="30.5" thickBot="1">
      <c r="A215" s="143"/>
      <c r="B215" s="10" t="s">
        <v>826</v>
      </c>
      <c r="C215" s="10" t="s">
        <v>825</v>
      </c>
      <c r="D215" s="4">
        <v>46007</v>
      </c>
      <c r="E215" s="10"/>
      <c r="F215" s="10" t="s">
        <v>571</v>
      </c>
      <c r="G215" s="152" t="s">
        <v>823</v>
      </c>
      <c r="H215" s="117"/>
      <c r="I215" s="153"/>
      <c r="J215" s="61" t="s">
        <v>434</v>
      </c>
      <c r="K215" s="109"/>
      <c r="L215" s="109" t="s">
        <v>3</v>
      </c>
      <c r="M215" s="108">
        <v>600</v>
      </c>
      <c r="N215" s="2"/>
    </row>
    <row r="216" spans="1:14" ht="21.5" thickBot="1">
      <c r="A216" s="143"/>
      <c r="B216" s="44" t="s">
        <v>325</v>
      </c>
      <c r="C216" s="44" t="s">
        <v>327</v>
      </c>
      <c r="D216" s="44" t="s">
        <v>23</v>
      </c>
      <c r="E216" s="141" t="s">
        <v>329</v>
      </c>
      <c r="F216" s="141"/>
      <c r="G216" s="155"/>
      <c r="H216" s="156"/>
      <c r="I216" s="157"/>
      <c r="J216" s="15" t="s">
        <v>384</v>
      </c>
      <c r="K216" s="107"/>
      <c r="L216" s="107" t="s">
        <v>3</v>
      </c>
      <c r="M216" s="106">
        <v>252</v>
      </c>
      <c r="N216" s="2"/>
    </row>
    <row r="217" spans="1:14" ht="20.5" thickBot="1">
      <c r="A217" s="144"/>
      <c r="B217" s="11" t="s">
        <v>824</v>
      </c>
      <c r="C217" s="11" t="s">
        <v>823</v>
      </c>
      <c r="D217" s="96">
        <v>46009</v>
      </c>
      <c r="E217" s="13" t="s">
        <v>4</v>
      </c>
      <c r="F217" s="14" t="s">
        <v>822</v>
      </c>
      <c r="G217" s="149"/>
      <c r="H217" s="150"/>
      <c r="I217" s="151"/>
      <c r="J217" s="15" t="s">
        <v>0</v>
      </c>
      <c r="K217" s="107"/>
      <c r="L217" s="107"/>
      <c r="M217" s="106"/>
      <c r="N217" s="2"/>
    </row>
    <row r="218" spans="1:14" ht="22" thickTop="1" thickBot="1">
      <c r="A218" s="142">
        <f>A214+1</f>
        <v>52</v>
      </c>
      <c r="B218" s="60" t="s">
        <v>324</v>
      </c>
      <c r="C218" s="60" t="s">
        <v>326</v>
      </c>
      <c r="D218" s="60" t="s">
        <v>24</v>
      </c>
      <c r="E218" s="140" t="s">
        <v>328</v>
      </c>
      <c r="F218" s="140"/>
      <c r="G218" s="140" t="s">
        <v>319</v>
      </c>
      <c r="H218" s="154"/>
      <c r="I218" s="66"/>
      <c r="J218" s="63" t="s">
        <v>2</v>
      </c>
      <c r="K218" s="111"/>
      <c r="L218" s="111"/>
      <c r="M218" s="110"/>
      <c r="N218" s="2"/>
    </row>
    <row r="219" spans="1:14" ht="13" thickBot="1">
      <c r="A219" s="143"/>
      <c r="B219" s="10" t="s">
        <v>821</v>
      </c>
      <c r="C219" s="10" t="s">
        <v>820</v>
      </c>
      <c r="D219" s="4">
        <v>46036</v>
      </c>
      <c r="E219" s="10"/>
      <c r="F219" s="10" t="s">
        <v>819</v>
      </c>
      <c r="G219" s="152" t="s">
        <v>817</v>
      </c>
      <c r="H219" s="117"/>
      <c r="I219" s="153"/>
      <c r="J219" s="61" t="s">
        <v>751</v>
      </c>
      <c r="K219" s="109"/>
      <c r="L219" s="109" t="s">
        <v>3</v>
      </c>
      <c r="M219" s="108">
        <v>440.99</v>
      </c>
      <c r="N219" s="2"/>
    </row>
    <row r="220" spans="1:14" ht="21.5" thickBot="1">
      <c r="A220" s="143"/>
      <c r="B220" s="44" t="s">
        <v>325</v>
      </c>
      <c r="C220" s="44" t="s">
        <v>327</v>
      </c>
      <c r="D220" s="44" t="s">
        <v>23</v>
      </c>
      <c r="E220" s="141" t="s">
        <v>329</v>
      </c>
      <c r="F220" s="141"/>
      <c r="G220" s="155"/>
      <c r="H220" s="156"/>
      <c r="I220" s="157"/>
      <c r="J220" s="15" t="s">
        <v>504</v>
      </c>
      <c r="K220" s="107"/>
      <c r="L220" s="107" t="s">
        <v>3</v>
      </c>
      <c r="M220" s="106">
        <v>238.28</v>
      </c>
      <c r="N220" s="2"/>
    </row>
    <row r="221" spans="1:14" ht="20.5" thickBot="1">
      <c r="A221" s="144"/>
      <c r="B221" s="11" t="s">
        <v>818</v>
      </c>
      <c r="C221" s="11" t="s">
        <v>817</v>
      </c>
      <c r="D221" s="96">
        <v>46037</v>
      </c>
      <c r="E221" s="13" t="s">
        <v>4</v>
      </c>
      <c r="F221" s="14" t="s">
        <v>816</v>
      </c>
      <c r="G221" s="149"/>
      <c r="H221" s="150"/>
      <c r="I221" s="151"/>
      <c r="J221" s="15" t="s">
        <v>384</v>
      </c>
      <c r="K221" s="107"/>
      <c r="L221" s="107" t="s">
        <v>3</v>
      </c>
      <c r="M221" s="106">
        <v>468.33</v>
      </c>
      <c r="N221" s="2"/>
    </row>
    <row r="222" spans="1:14" ht="22" thickTop="1" thickBot="1">
      <c r="A222" s="142">
        <f>A218+1</f>
        <v>53</v>
      </c>
      <c r="B222" s="60" t="s">
        <v>324</v>
      </c>
      <c r="C222" s="60" t="s">
        <v>326</v>
      </c>
      <c r="D222" s="60" t="s">
        <v>24</v>
      </c>
      <c r="E222" s="140" t="s">
        <v>328</v>
      </c>
      <c r="F222" s="140"/>
      <c r="G222" s="140" t="s">
        <v>319</v>
      </c>
      <c r="H222" s="154"/>
      <c r="I222" s="66"/>
      <c r="J222" s="63" t="s">
        <v>2</v>
      </c>
      <c r="K222" s="111"/>
      <c r="L222" s="111"/>
      <c r="M222" s="110"/>
      <c r="N222" s="2"/>
    </row>
    <row r="223" spans="1:14" ht="13" thickBot="1">
      <c r="A223" s="143"/>
      <c r="B223" s="10" t="s">
        <v>815</v>
      </c>
      <c r="C223" s="10"/>
      <c r="D223" s="4"/>
      <c r="E223" s="10"/>
      <c r="F223" s="10"/>
      <c r="G223" s="152"/>
      <c r="H223" s="117"/>
      <c r="I223" s="153"/>
      <c r="J223" s="61" t="s">
        <v>5</v>
      </c>
      <c r="K223" s="109"/>
      <c r="L223" s="109" t="s">
        <v>3</v>
      </c>
      <c r="M223" s="108">
        <v>189</v>
      </c>
      <c r="N223" s="2"/>
    </row>
    <row r="224" spans="1:14" ht="21.5" thickBot="1">
      <c r="A224" s="143"/>
      <c r="B224" s="44" t="s">
        <v>325</v>
      </c>
      <c r="C224" s="44" t="s">
        <v>327</v>
      </c>
      <c r="D224" s="44" t="s">
        <v>23</v>
      </c>
      <c r="E224" s="141" t="s">
        <v>329</v>
      </c>
      <c r="F224" s="141"/>
      <c r="G224" s="155"/>
      <c r="H224" s="156"/>
      <c r="I224" s="157"/>
      <c r="J224" s="15" t="s">
        <v>1</v>
      </c>
      <c r="K224" s="107"/>
      <c r="L224" s="107"/>
      <c r="M224" s="106"/>
      <c r="N224" s="2"/>
    </row>
    <row r="225" spans="1:14" ht="13" thickBot="1">
      <c r="A225" s="144"/>
      <c r="B225" s="11"/>
      <c r="C225" s="11"/>
      <c r="D225" s="12"/>
      <c r="E225" s="13" t="s">
        <v>4</v>
      </c>
      <c r="F225" s="14"/>
      <c r="G225" s="149"/>
      <c r="H225" s="150"/>
      <c r="I225" s="151"/>
      <c r="J225" s="15" t="s">
        <v>0</v>
      </c>
      <c r="K225" s="107"/>
      <c r="L225" s="107"/>
      <c r="M225" s="106"/>
      <c r="N225" s="2"/>
    </row>
    <row r="226" spans="1:14" ht="22" thickTop="1" thickBot="1">
      <c r="A226" s="142">
        <f>A222+1</f>
        <v>54</v>
      </c>
      <c r="B226" s="60" t="s">
        <v>324</v>
      </c>
      <c r="C226" s="60" t="s">
        <v>326</v>
      </c>
      <c r="D226" s="60" t="s">
        <v>24</v>
      </c>
      <c r="E226" s="140" t="s">
        <v>328</v>
      </c>
      <c r="F226" s="140"/>
      <c r="G226" s="140" t="s">
        <v>319</v>
      </c>
      <c r="H226" s="154"/>
      <c r="I226" s="66"/>
      <c r="J226" s="63" t="s">
        <v>2</v>
      </c>
      <c r="K226" s="111"/>
      <c r="L226" s="111"/>
      <c r="M226" s="110"/>
      <c r="N226" s="2"/>
    </row>
    <row r="227" spans="1:14" ht="30.5" thickBot="1">
      <c r="A227" s="143"/>
      <c r="B227" s="10" t="s">
        <v>814</v>
      </c>
      <c r="C227" s="10" t="s">
        <v>810</v>
      </c>
      <c r="D227" s="4">
        <v>46043</v>
      </c>
      <c r="E227" s="10"/>
      <c r="F227" s="10" t="s">
        <v>809</v>
      </c>
      <c r="G227" s="152" t="s">
        <v>806</v>
      </c>
      <c r="H227" s="117"/>
      <c r="I227" s="153"/>
      <c r="J227" s="61" t="s">
        <v>751</v>
      </c>
      <c r="K227" s="109" t="s">
        <v>3</v>
      </c>
      <c r="L227" s="109"/>
      <c r="M227" s="108">
        <v>840.4</v>
      </c>
      <c r="N227" s="2"/>
    </row>
    <row r="228" spans="1:14" ht="21.5" thickBot="1">
      <c r="A228" s="143"/>
      <c r="B228" s="44" t="s">
        <v>325</v>
      </c>
      <c r="C228" s="44" t="s">
        <v>327</v>
      </c>
      <c r="D228" s="44" t="s">
        <v>23</v>
      </c>
      <c r="E228" s="141" t="s">
        <v>329</v>
      </c>
      <c r="F228" s="141"/>
      <c r="G228" s="155"/>
      <c r="H228" s="156"/>
      <c r="I228" s="157"/>
      <c r="J228" s="15" t="s">
        <v>504</v>
      </c>
      <c r="K228" s="107" t="s">
        <v>3</v>
      </c>
      <c r="L228" s="107"/>
      <c r="M228" s="106">
        <v>20.95</v>
      </c>
      <c r="N228" s="2"/>
    </row>
    <row r="229" spans="1:14" ht="20.5" thickBot="1">
      <c r="A229" s="144"/>
      <c r="B229" s="11" t="s">
        <v>795</v>
      </c>
      <c r="C229" s="11" t="s">
        <v>806</v>
      </c>
      <c r="D229" s="96">
        <v>46045</v>
      </c>
      <c r="E229" s="13" t="s">
        <v>4</v>
      </c>
      <c r="F229" s="14" t="s">
        <v>813</v>
      </c>
      <c r="G229" s="149"/>
      <c r="H229" s="150"/>
      <c r="I229" s="151"/>
      <c r="J229" s="15" t="s">
        <v>384</v>
      </c>
      <c r="K229" s="107" t="s">
        <v>3</v>
      </c>
      <c r="L229" s="107"/>
      <c r="M229" s="106">
        <v>294</v>
      </c>
      <c r="N229" s="2"/>
    </row>
    <row r="230" spans="1:14" ht="22" thickTop="1" thickBot="1">
      <c r="A230" s="142">
        <f>A226+1</f>
        <v>55</v>
      </c>
      <c r="B230" s="60" t="s">
        <v>324</v>
      </c>
      <c r="C230" s="60" t="s">
        <v>326</v>
      </c>
      <c r="D230" s="60" t="s">
        <v>24</v>
      </c>
      <c r="E230" s="140" t="s">
        <v>328</v>
      </c>
      <c r="F230" s="140"/>
      <c r="G230" s="140" t="s">
        <v>319</v>
      </c>
      <c r="H230" s="154"/>
      <c r="I230" s="66"/>
      <c r="J230" s="63" t="s">
        <v>2</v>
      </c>
      <c r="K230" s="111"/>
      <c r="L230" s="111"/>
      <c r="M230" s="110"/>
      <c r="N230" s="2"/>
    </row>
    <row r="231" spans="1:14" ht="13" thickBot="1">
      <c r="A231" s="143"/>
      <c r="B231" s="10" t="s">
        <v>812</v>
      </c>
      <c r="C231" s="10"/>
      <c r="D231" s="4"/>
      <c r="E231" s="10"/>
      <c r="F231" s="10"/>
      <c r="G231" s="152"/>
      <c r="H231" s="117"/>
      <c r="I231" s="153"/>
      <c r="J231" s="61" t="s">
        <v>5</v>
      </c>
      <c r="K231" s="109" t="s">
        <v>3</v>
      </c>
      <c r="L231" s="109"/>
      <c r="M231" s="108">
        <v>184</v>
      </c>
      <c r="N231" s="2"/>
    </row>
    <row r="232" spans="1:14" ht="21.5" thickBot="1">
      <c r="A232" s="143"/>
      <c r="B232" s="44" t="s">
        <v>325</v>
      </c>
      <c r="C232" s="44" t="s">
        <v>327</v>
      </c>
      <c r="D232" s="44" t="s">
        <v>23</v>
      </c>
      <c r="E232" s="141" t="s">
        <v>329</v>
      </c>
      <c r="F232" s="141"/>
      <c r="G232" s="155"/>
      <c r="H232" s="156"/>
      <c r="I232" s="157"/>
      <c r="J232" s="15" t="s">
        <v>5</v>
      </c>
      <c r="K232" s="107"/>
      <c r="L232" s="107" t="s">
        <v>3</v>
      </c>
      <c r="M232" s="106">
        <v>54</v>
      </c>
      <c r="N232" s="2"/>
    </row>
    <row r="233" spans="1:14" ht="13" thickBot="1">
      <c r="A233" s="144"/>
      <c r="B233" s="11"/>
      <c r="C233" s="11"/>
      <c r="D233" s="12"/>
      <c r="E233" s="13" t="s">
        <v>4</v>
      </c>
      <c r="F233" s="14"/>
      <c r="G233" s="149"/>
      <c r="H233" s="150"/>
      <c r="I233" s="151"/>
      <c r="J233" s="15" t="s">
        <v>802</v>
      </c>
      <c r="K233" s="107" t="s">
        <v>3</v>
      </c>
      <c r="L233" s="107"/>
      <c r="M233" s="106">
        <v>26.97</v>
      </c>
      <c r="N233" s="2"/>
    </row>
    <row r="234" spans="1:14" ht="22" thickTop="1" thickBot="1">
      <c r="A234" s="142">
        <f>A230+1</f>
        <v>56</v>
      </c>
      <c r="B234" s="60" t="s">
        <v>324</v>
      </c>
      <c r="C234" s="60" t="s">
        <v>326</v>
      </c>
      <c r="D234" s="60" t="s">
        <v>24</v>
      </c>
      <c r="E234" s="140" t="s">
        <v>328</v>
      </c>
      <c r="F234" s="140"/>
      <c r="G234" s="140" t="s">
        <v>319</v>
      </c>
      <c r="H234" s="154"/>
      <c r="I234" s="66"/>
      <c r="J234" s="63" t="s">
        <v>2</v>
      </c>
      <c r="K234" s="111"/>
      <c r="L234" s="111"/>
      <c r="M234" s="110"/>
      <c r="N234" s="2"/>
    </row>
    <row r="235" spans="1:14" ht="30.5" thickBot="1">
      <c r="A235" s="143"/>
      <c r="B235" s="10" t="s">
        <v>811</v>
      </c>
      <c r="C235" s="10" t="s">
        <v>810</v>
      </c>
      <c r="D235" s="4">
        <v>46043</v>
      </c>
      <c r="E235" s="10"/>
      <c r="F235" s="10" t="s">
        <v>809</v>
      </c>
      <c r="G235" s="152" t="s">
        <v>806</v>
      </c>
      <c r="H235" s="117"/>
      <c r="I235" s="153"/>
      <c r="J235" s="61" t="s">
        <v>751</v>
      </c>
      <c r="K235" s="109" t="s">
        <v>3</v>
      </c>
      <c r="L235" s="109"/>
      <c r="M235" s="108">
        <v>578</v>
      </c>
      <c r="N235" s="2"/>
    </row>
    <row r="236" spans="1:14" ht="21.5" thickBot="1">
      <c r="A236" s="143"/>
      <c r="B236" s="44" t="s">
        <v>325</v>
      </c>
      <c r="C236" s="44" t="s">
        <v>327</v>
      </c>
      <c r="D236" s="44" t="s">
        <v>23</v>
      </c>
      <c r="E236" s="141" t="s">
        <v>329</v>
      </c>
      <c r="F236" s="141"/>
      <c r="G236" s="155"/>
      <c r="H236" s="156"/>
      <c r="I236" s="157"/>
      <c r="J236" s="15" t="s">
        <v>808</v>
      </c>
      <c r="K236" s="107" t="s">
        <v>3</v>
      </c>
      <c r="L236" s="107"/>
      <c r="M236" s="106">
        <v>301.57</v>
      </c>
      <c r="N236" s="2"/>
    </row>
    <row r="237" spans="1:14" ht="20.5" thickBot="1">
      <c r="A237" s="144"/>
      <c r="B237" s="11" t="s">
        <v>807</v>
      </c>
      <c r="C237" s="11" t="s">
        <v>806</v>
      </c>
      <c r="D237" s="96">
        <v>46045</v>
      </c>
      <c r="E237" s="13" t="s">
        <v>4</v>
      </c>
      <c r="F237" s="14" t="s">
        <v>805</v>
      </c>
      <c r="G237" s="149"/>
      <c r="H237" s="150"/>
      <c r="I237" s="151"/>
      <c r="J237" s="15" t="s">
        <v>804</v>
      </c>
      <c r="K237" s="107" t="s">
        <v>3</v>
      </c>
      <c r="L237" s="107"/>
      <c r="M237" s="106">
        <v>15.52</v>
      </c>
      <c r="N237" s="2"/>
    </row>
    <row r="238" spans="1:14" ht="22" thickTop="1" thickBot="1">
      <c r="A238" s="142">
        <f>A234+1</f>
        <v>57</v>
      </c>
      <c r="B238" s="60" t="s">
        <v>324</v>
      </c>
      <c r="C238" s="60" t="s">
        <v>326</v>
      </c>
      <c r="D238" s="60" t="s">
        <v>24</v>
      </c>
      <c r="E238" s="140" t="s">
        <v>328</v>
      </c>
      <c r="F238" s="140"/>
      <c r="G238" s="140" t="s">
        <v>319</v>
      </c>
      <c r="H238" s="154"/>
      <c r="I238" s="66"/>
      <c r="J238" s="63" t="s">
        <v>2</v>
      </c>
      <c r="K238" s="111"/>
      <c r="L238" s="111"/>
      <c r="M238" s="110"/>
      <c r="N238" s="2"/>
    </row>
    <row r="239" spans="1:14" ht="13" thickBot="1">
      <c r="A239" s="143"/>
      <c r="B239" s="10" t="s">
        <v>803</v>
      </c>
      <c r="C239" s="10"/>
      <c r="D239" s="4"/>
      <c r="E239" s="10"/>
      <c r="F239" s="10"/>
      <c r="G239" s="152"/>
      <c r="H239" s="117"/>
      <c r="I239" s="153"/>
      <c r="J239" s="61" t="s">
        <v>794</v>
      </c>
      <c r="K239" s="109" t="s">
        <v>3</v>
      </c>
      <c r="L239" s="109"/>
      <c r="M239" s="108">
        <v>125</v>
      </c>
      <c r="N239" s="2"/>
    </row>
    <row r="240" spans="1:14" ht="21.5" thickBot="1">
      <c r="A240" s="143"/>
      <c r="B240" s="44" t="s">
        <v>325</v>
      </c>
      <c r="C240" s="44" t="s">
        <v>327</v>
      </c>
      <c r="D240" s="44" t="s">
        <v>23</v>
      </c>
      <c r="E240" s="141" t="s">
        <v>329</v>
      </c>
      <c r="F240" s="141"/>
      <c r="G240" s="155"/>
      <c r="H240" s="156"/>
      <c r="I240" s="157"/>
      <c r="J240" s="15" t="s">
        <v>384</v>
      </c>
      <c r="K240" s="107" t="s">
        <v>3</v>
      </c>
      <c r="L240" s="107"/>
      <c r="M240" s="106">
        <v>404</v>
      </c>
      <c r="N240" s="2"/>
    </row>
    <row r="241" spans="1:14" ht="13" thickBot="1">
      <c r="A241" s="144"/>
      <c r="B241" s="11"/>
      <c r="C241" s="11"/>
      <c r="D241" s="12"/>
      <c r="E241" s="13" t="s">
        <v>4</v>
      </c>
      <c r="F241" s="14"/>
      <c r="G241" s="149"/>
      <c r="H241" s="150"/>
      <c r="I241" s="151"/>
      <c r="J241" s="15" t="s">
        <v>5</v>
      </c>
      <c r="K241" s="107" t="s">
        <v>3</v>
      </c>
      <c r="L241" s="107"/>
      <c r="M241" s="106">
        <v>217</v>
      </c>
      <c r="N241" s="2"/>
    </row>
    <row r="242" spans="1:14" ht="22" thickTop="1" thickBot="1">
      <c r="A242" s="142">
        <f>A238+1</f>
        <v>58</v>
      </c>
      <c r="B242" s="60" t="s">
        <v>324</v>
      </c>
      <c r="C242" s="60" t="s">
        <v>326</v>
      </c>
      <c r="D242" s="60" t="s">
        <v>24</v>
      </c>
      <c r="E242" s="140" t="s">
        <v>328</v>
      </c>
      <c r="F242" s="140"/>
      <c r="G242" s="140" t="s">
        <v>319</v>
      </c>
      <c r="H242" s="154"/>
      <c r="I242" s="66"/>
      <c r="J242" s="63" t="s">
        <v>2</v>
      </c>
      <c r="K242" s="111"/>
      <c r="L242" s="111"/>
      <c r="M242" s="110"/>
      <c r="N242" s="2"/>
    </row>
    <row r="243" spans="1:14" ht="13" thickBot="1">
      <c r="A243" s="143"/>
      <c r="B243" s="10" t="s">
        <v>803</v>
      </c>
      <c r="C243" s="10"/>
      <c r="D243" s="4"/>
      <c r="E243" s="10"/>
      <c r="F243" s="10"/>
      <c r="G243" s="152"/>
      <c r="H243" s="117"/>
      <c r="I243" s="153"/>
      <c r="J243" s="61" t="s">
        <v>5</v>
      </c>
      <c r="K243" s="109"/>
      <c r="L243" s="109" t="s">
        <v>3</v>
      </c>
      <c r="M243" s="108">
        <v>89</v>
      </c>
      <c r="N243" s="2"/>
    </row>
    <row r="244" spans="1:14" ht="21.5" thickBot="1">
      <c r="A244" s="143"/>
      <c r="B244" s="44" t="s">
        <v>325</v>
      </c>
      <c r="C244" s="44" t="s">
        <v>327</v>
      </c>
      <c r="D244" s="44" t="s">
        <v>23</v>
      </c>
      <c r="E244" s="141" t="s">
        <v>329</v>
      </c>
      <c r="F244" s="141"/>
      <c r="G244" s="155"/>
      <c r="H244" s="156"/>
      <c r="I244" s="157"/>
      <c r="J244" s="15" t="s">
        <v>802</v>
      </c>
      <c r="K244" s="107" t="s">
        <v>3</v>
      </c>
      <c r="L244" s="107"/>
      <c r="M244" s="106">
        <v>26.97</v>
      </c>
      <c r="N244" s="2"/>
    </row>
    <row r="245" spans="1:14" ht="13" thickBot="1">
      <c r="A245" s="144"/>
      <c r="B245" s="11"/>
      <c r="C245" s="11"/>
      <c r="D245" s="12"/>
      <c r="E245" s="13" t="s">
        <v>4</v>
      </c>
      <c r="F245" s="14"/>
      <c r="G245" s="149"/>
      <c r="H245" s="150"/>
      <c r="I245" s="151"/>
      <c r="J245" s="15" t="s">
        <v>0</v>
      </c>
      <c r="K245" s="107"/>
      <c r="L245" s="107"/>
      <c r="M245" s="106"/>
      <c r="N245" s="2"/>
    </row>
    <row r="246" spans="1:14" ht="22" thickTop="1" thickBot="1">
      <c r="A246" s="142">
        <f>A242+1</f>
        <v>59</v>
      </c>
      <c r="B246" s="60" t="s">
        <v>324</v>
      </c>
      <c r="C246" s="60" t="s">
        <v>326</v>
      </c>
      <c r="D246" s="60" t="s">
        <v>24</v>
      </c>
      <c r="E246" s="140" t="s">
        <v>328</v>
      </c>
      <c r="F246" s="140"/>
      <c r="G246" s="140" t="s">
        <v>319</v>
      </c>
      <c r="H246" s="154"/>
      <c r="I246" s="66"/>
      <c r="J246" s="63" t="s">
        <v>2</v>
      </c>
      <c r="K246" s="111"/>
      <c r="L246" s="111"/>
      <c r="M246" s="110"/>
      <c r="N246" s="2"/>
    </row>
    <row r="247" spans="1:14" ht="40.5" thickBot="1">
      <c r="A247" s="143"/>
      <c r="B247" s="10" t="s">
        <v>801</v>
      </c>
      <c r="C247" s="10" t="s">
        <v>800</v>
      </c>
      <c r="D247" s="4">
        <v>46082</v>
      </c>
      <c r="E247" s="10"/>
      <c r="F247" s="10" t="s">
        <v>426</v>
      </c>
      <c r="G247" s="152" t="s">
        <v>798</v>
      </c>
      <c r="H247" s="117"/>
      <c r="I247" s="153"/>
      <c r="J247" s="61" t="s">
        <v>384</v>
      </c>
      <c r="K247" s="109"/>
      <c r="L247" s="109" t="s">
        <v>3</v>
      </c>
      <c r="M247" s="108">
        <v>2600</v>
      </c>
      <c r="N247" s="2"/>
    </row>
    <row r="248" spans="1:14" ht="21.5" thickBot="1">
      <c r="A248" s="143"/>
      <c r="B248" s="44" t="s">
        <v>325</v>
      </c>
      <c r="C248" s="44" t="s">
        <v>327</v>
      </c>
      <c r="D248" s="44" t="s">
        <v>23</v>
      </c>
      <c r="E248" s="141" t="s">
        <v>329</v>
      </c>
      <c r="F248" s="141"/>
      <c r="G248" s="155"/>
      <c r="H248" s="156"/>
      <c r="I248" s="157"/>
      <c r="J248" s="15" t="s">
        <v>1</v>
      </c>
      <c r="K248" s="107"/>
      <c r="L248" s="107"/>
      <c r="M248" s="106"/>
      <c r="N248" s="2"/>
    </row>
    <row r="249" spans="1:14" ht="20.5" thickBot="1">
      <c r="A249" s="144"/>
      <c r="B249" s="11" t="s">
        <v>799</v>
      </c>
      <c r="C249" s="11" t="s">
        <v>798</v>
      </c>
      <c r="D249" s="96">
        <v>46108</v>
      </c>
      <c r="E249" s="13" t="s">
        <v>4</v>
      </c>
      <c r="F249" s="14" t="s">
        <v>797</v>
      </c>
      <c r="G249" s="149"/>
      <c r="H249" s="150"/>
      <c r="I249" s="151"/>
      <c r="J249" s="15" t="s">
        <v>0</v>
      </c>
      <c r="K249" s="107"/>
      <c r="L249" s="107"/>
      <c r="M249" s="106"/>
      <c r="N249" s="2"/>
    </row>
    <row r="250" spans="1:14" ht="22" thickTop="1" thickBot="1">
      <c r="A250" s="142">
        <f>A246+1</f>
        <v>60</v>
      </c>
      <c r="B250" s="60" t="s">
        <v>324</v>
      </c>
      <c r="C250" s="60" t="s">
        <v>326</v>
      </c>
      <c r="D250" s="60" t="s">
        <v>24</v>
      </c>
      <c r="E250" s="140" t="s">
        <v>328</v>
      </c>
      <c r="F250" s="140"/>
      <c r="G250" s="140" t="s">
        <v>319</v>
      </c>
      <c r="H250" s="154"/>
      <c r="I250" s="66"/>
      <c r="J250" s="63" t="s">
        <v>2</v>
      </c>
      <c r="K250" s="111"/>
      <c r="L250" s="111"/>
      <c r="M250" s="110"/>
      <c r="N250" s="2"/>
    </row>
    <row r="251" spans="1:14" ht="43.5" customHeight="1" thickBot="1">
      <c r="A251" s="143"/>
      <c r="B251" s="10" t="s">
        <v>796</v>
      </c>
      <c r="C251" s="10" t="s">
        <v>790</v>
      </c>
      <c r="D251" s="4">
        <v>46084</v>
      </c>
      <c r="E251" s="10"/>
      <c r="F251" s="10" t="s">
        <v>426</v>
      </c>
      <c r="G251" s="152" t="s">
        <v>788</v>
      </c>
      <c r="H251" s="117"/>
      <c r="I251" s="153"/>
      <c r="J251" s="61" t="s">
        <v>751</v>
      </c>
      <c r="K251" s="109"/>
      <c r="L251" s="109" t="s">
        <v>3</v>
      </c>
      <c r="M251" s="108">
        <v>721.39</v>
      </c>
      <c r="N251" s="2"/>
    </row>
    <row r="252" spans="1:14" ht="21.5" thickBot="1">
      <c r="A252" s="143"/>
      <c r="B252" s="44" t="s">
        <v>325</v>
      </c>
      <c r="C252" s="44" t="s">
        <v>327</v>
      </c>
      <c r="D252" s="44" t="s">
        <v>23</v>
      </c>
      <c r="E252" s="141" t="s">
        <v>329</v>
      </c>
      <c r="F252" s="141"/>
      <c r="G252" s="155"/>
      <c r="H252" s="156"/>
      <c r="I252" s="157"/>
      <c r="J252" s="15" t="s">
        <v>504</v>
      </c>
      <c r="K252" s="107" t="s">
        <v>3</v>
      </c>
      <c r="L252" s="107"/>
      <c r="M252" s="106">
        <v>63.56</v>
      </c>
      <c r="N252" s="2"/>
    </row>
    <row r="253" spans="1:14" ht="30.5" thickBot="1">
      <c r="A253" s="144"/>
      <c r="B253" s="11" t="s">
        <v>795</v>
      </c>
      <c r="C253" s="11" t="s">
        <v>788</v>
      </c>
      <c r="D253" s="96">
        <v>46087</v>
      </c>
      <c r="E253" s="13" t="s">
        <v>4</v>
      </c>
      <c r="F253" s="14" t="s">
        <v>787</v>
      </c>
      <c r="G253" s="149"/>
      <c r="H253" s="150"/>
      <c r="I253" s="151"/>
      <c r="J253" s="15" t="s">
        <v>794</v>
      </c>
      <c r="K253" s="107" t="s">
        <v>3</v>
      </c>
      <c r="L253" s="107"/>
      <c r="M253" s="106">
        <v>66.989999999999995</v>
      </c>
      <c r="N253" s="2"/>
    </row>
    <row r="254" spans="1:14" ht="22" thickTop="1" thickBot="1">
      <c r="A254" s="142">
        <f>A250+1</f>
        <v>61</v>
      </c>
      <c r="B254" s="60" t="s">
        <v>324</v>
      </c>
      <c r="C254" s="60" t="s">
        <v>326</v>
      </c>
      <c r="D254" s="60" t="s">
        <v>24</v>
      </c>
      <c r="E254" s="140" t="s">
        <v>328</v>
      </c>
      <c r="F254" s="140"/>
      <c r="G254" s="140" t="s">
        <v>319</v>
      </c>
      <c r="H254" s="154"/>
      <c r="I254" s="66"/>
      <c r="J254" s="63" t="s">
        <v>2</v>
      </c>
      <c r="K254" s="111"/>
      <c r="L254" s="111"/>
      <c r="M254" s="110"/>
      <c r="N254" s="2"/>
    </row>
    <row r="255" spans="1:14" ht="13" thickBot="1">
      <c r="A255" s="143"/>
      <c r="B255" s="10" t="s">
        <v>793</v>
      </c>
      <c r="C255" s="10"/>
      <c r="D255" s="4"/>
      <c r="E255" s="10"/>
      <c r="F255" s="10"/>
      <c r="G255" s="152"/>
      <c r="H255" s="117"/>
      <c r="I255" s="153"/>
      <c r="J255" s="61" t="s">
        <v>384</v>
      </c>
      <c r="K255" s="109"/>
      <c r="L255" s="109" t="s">
        <v>3</v>
      </c>
      <c r="M255" s="108">
        <v>798</v>
      </c>
      <c r="N255" s="2"/>
    </row>
    <row r="256" spans="1:14" ht="21.5" thickBot="1">
      <c r="A256" s="143"/>
      <c r="B256" s="44" t="s">
        <v>325</v>
      </c>
      <c r="C256" s="44" t="s">
        <v>327</v>
      </c>
      <c r="D256" s="44" t="s">
        <v>23</v>
      </c>
      <c r="E256" s="141" t="s">
        <v>329</v>
      </c>
      <c r="F256" s="141"/>
      <c r="G256" s="155"/>
      <c r="H256" s="156"/>
      <c r="I256" s="157"/>
      <c r="J256" s="15" t="s">
        <v>5</v>
      </c>
      <c r="K256" s="107" t="s">
        <v>3</v>
      </c>
      <c r="L256" s="107"/>
      <c r="M256" s="106">
        <v>414</v>
      </c>
      <c r="N256" s="2"/>
    </row>
    <row r="257" spans="1:14" ht="13" thickBot="1">
      <c r="A257" s="144"/>
      <c r="B257" s="11"/>
      <c r="C257" s="11"/>
      <c r="D257" s="12"/>
      <c r="E257" s="13" t="s">
        <v>4</v>
      </c>
      <c r="F257" s="14"/>
      <c r="G257" s="149"/>
      <c r="H257" s="150"/>
      <c r="I257" s="151"/>
      <c r="J257" s="15" t="s">
        <v>0</v>
      </c>
      <c r="K257" s="107"/>
      <c r="L257" s="107"/>
      <c r="M257" s="106"/>
      <c r="N257" s="2"/>
    </row>
    <row r="258" spans="1:14" ht="22" thickTop="1" thickBot="1">
      <c r="A258" s="142">
        <f>A254+1</f>
        <v>62</v>
      </c>
      <c r="B258" s="60" t="s">
        <v>324</v>
      </c>
      <c r="C258" s="60" t="s">
        <v>326</v>
      </c>
      <c r="D258" s="60" t="s">
        <v>24</v>
      </c>
      <c r="E258" s="140" t="s">
        <v>328</v>
      </c>
      <c r="F258" s="140"/>
      <c r="G258" s="140" t="s">
        <v>319</v>
      </c>
      <c r="H258" s="154"/>
      <c r="I258" s="66"/>
      <c r="J258" s="63" t="s">
        <v>2</v>
      </c>
      <c r="K258" s="111"/>
      <c r="L258" s="111"/>
      <c r="M258" s="110"/>
      <c r="N258" s="2"/>
    </row>
    <row r="259" spans="1:14" ht="41.25" customHeight="1" thickBot="1">
      <c r="A259" s="143"/>
      <c r="B259" s="10" t="s">
        <v>792</v>
      </c>
      <c r="C259" s="10" t="s">
        <v>790</v>
      </c>
      <c r="D259" s="4">
        <v>46084</v>
      </c>
      <c r="E259" s="10"/>
      <c r="F259" s="10" t="s">
        <v>426</v>
      </c>
      <c r="G259" s="152" t="s">
        <v>788</v>
      </c>
      <c r="H259" s="117"/>
      <c r="I259" s="153"/>
      <c r="J259" s="61" t="s">
        <v>751</v>
      </c>
      <c r="K259" s="109"/>
      <c r="L259" s="109" t="s">
        <v>3</v>
      </c>
      <c r="M259" s="108">
        <v>402.8</v>
      </c>
      <c r="N259" s="2"/>
    </row>
    <row r="260" spans="1:14" ht="21.5" thickBot="1">
      <c r="A260" s="143"/>
      <c r="B260" s="44" t="s">
        <v>325</v>
      </c>
      <c r="C260" s="44" t="s">
        <v>327</v>
      </c>
      <c r="D260" s="44" t="s">
        <v>23</v>
      </c>
      <c r="E260" s="141" t="s">
        <v>329</v>
      </c>
      <c r="F260" s="141"/>
      <c r="G260" s="155"/>
      <c r="H260" s="156"/>
      <c r="I260" s="157"/>
      <c r="J260" s="15" t="s">
        <v>384</v>
      </c>
      <c r="K260" s="107"/>
      <c r="L260" s="107" t="s">
        <v>3</v>
      </c>
      <c r="M260" s="106">
        <v>1111.5</v>
      </c>
      <c r="N260" s="2"/>
    </row>
    <row r="261" spans="1:14" ht="30.5" thickBot="1">
      <c r="A261" s="144"/>
      <c r="B261" s="11" t="s">
        <v>762</v>
      </c>
      <c r="C261" s="11" t="s">
        <v>788</v>
      </c>
      <c r="D261" s="96">
        <v>46087</v>
      </c>
      <c r="E261" s="13" t="s">
        <v>4</v>
      </c>
      <c r="F261" s="14" t="s">
        <v>787</v>
      </c>
      <c r="G261" s="149"/>
      <c r="H261" s="150"/>
      <c r="I261" s="151"/>
      <c r="J261" s="15" t="s">
        <v>0</v>
      </c>
      <c r="K261" s="107"/>
      <c r="L261" s="107"/>
      <c r="M261" s="106"/>
      <c r="N261" s="2"/>
    </row>
    <row r="262" spans="1:14" ht="22" thickTop="1" thickBot="1">
      <c r="A262" s="142">
        <f>A258+1</f>
        <v>63</v>
      </c>
      <c r="B262" s="60" t="s">
        <v>324</v>
      </c>
      <c r="C262" s="60" t="s">
        <v>326</v>
      </c>
      <c r="D262" s="60" t="s">
        <v>24</v>
      </c>
      <c r="E262" s="140" t="s">
        <v>328</v>
      </c>
      <c r="F262" s="140"/>
      <c r="G262" s="140" t="s">
        <v>319</v>
      </c>
      <c r="H262" s="154"/>
      <c r="I262" s="66"/>
      <c r="J262" s="63" t="s">
        <v>2</v>
      </c>
      <c r="K262" s="111"/>
      <c r="L262" s="111"/>
      <c r="M262" s="110"/>
      <c r="N262" s="2"/>
    </row>
    <row r="263" spans="1:14" ht="42.75" customHeight="1" thickBot="1">
      <c r="A263" s="143"/>
      <c r="B263" s="10" t="s">
        <v>791</v>
      </c>
      <c r="C263" s="10" t="s">
        <v>790</v>
      </c>
      <c r="D263" s="4">
        <v>46084</v>
      </c>
      <c r="E263" s="10"/>
      <c r="F263" s="10" t="s">
        <v>426</v>
      </c>
      <c r="G263" s="152" t="s">
        <v>788</v>
      </c>
      <c r="H263" s="117"/>
      <c r="I263" s="153"/>
      <c r="J263" s="61" t="s">
        <v>751</v>
      </c>
      <c r="K263" s="109"/>
      <c r="L263" s="109" t="s">
        <v>3</v>
      </c>
      <c r="M263" s="108">
        <v>918</v>
      </c>
      <c r="N263" s="2"/>
    </row>
    <row r="264" spans="1:14" ht="21.5" thickBot="1">
      <c r="A264" s="143"/>
      <c r="B264" s="44" t="s">
        <v>325</v>
      </c>
      <c r="C264" s="44" t="s">
        <v>327</v>
      </c>
      <c r="D264" s="44" t="s">
        <v>23</v>
      </c>
      <c r="E264" s="141" t="s">
        <v>329</v>
      </c>
      <c r="F264" s="141"/>
      <c r="G264" s="155"/>
      <c r="H264" s="156"/>
      <c r="I264" s="157"/>
      <c r="J264" s="15" t="s">
        <v>504</v>
      </c>
      <c r="K264" s="107" t="s">
        <v>3</v>
      </c>
      <c r="L264" s="107"/>
      <c r="M264" s="106">
        <v>70.62</v>
      </c>
      <c r="N264" s="2"/>
    </row>
    <row r="265" spans="1:14" ht="30.5" thickBot="1">
      <c r="A265" s="144"/>
      <c r="B265" s="11" t="s">
        <v>789</v>
      </c>
      <c r="C265" s="11" t="s">
        <v>788</v>
      </c>
      <c r="D265" s="96">
        <v>46087</v>
      </c>
      <c r="E265" s="13" t="s">
        <v>4</v>
      </c>
      <c r="F265" s="14" t="s">
        <v>787</v>
      </c>
      <c r="G265" s="149"/>
      <c r="H265" s="150"/>
      <c r="I265" s="151"/>
      <c r="J265" s="15" t="s">
        <v>384</v>
      </c>
      <c r="K265" s="107"/>
      <c r="L265" s="107" t="s">
        <v>3</v>
      </c>
      <c r="M265" s="106">
        <v>1179.8</v>
      </c>
      <c r="N265" s="2"/>
    </row>
    <row r="266" spans="1:14" ht="22" thickTop="1" thickBot="1">
      <c r="A266" s="142">
        <f>A262+1</f>
        <v>64</v>
      </c>
      <c r="B266" s="60" t="s">
        <v>324</v>
      </c>
      <c r="C266" s="60" t="s">
        <v>326</v>
      </c>
      <c r="D266" s="60" t="s">
        <v>24</v>
      </c>
      <c r="E266" s="140" t="s">
        <v>328</v>
      </c>
      <c r="F266" s="140"/>
      <c r="G266" s="140" t="s">
        <v>319</v>
      </c>
      <c r="H266" s="154"/>
      <c r="I266" s="66"/>
      <c r="J266" s="63" t="s">
        <v>2</v>
      </c>
      <c r="K266" s="111"/>
      <c r="L266" s="111"/>
      <c r="M266" s="110"/>
      <c r="N266" s="2"/>
    </row>
    <row r="267" spans="1:14" ht="13" thickBot="1">
      <c r="A267" s="143"/>
      <c r="B267" s="10" t="s">
        <v>786</v>
      </c>
      <c r="C267" s="10"/>
      <c r="D267" s="4"/>
      <c r="E267" s="10"/>
      <c r="F267" s="10"/>
      <c r="G267" s="152"/>
      <c r="H267" s="117"/>
      <c r="I267" s="153"/>
      <c r="J267" s="61" t="s">
        <v>5</v>
      </c>
      <c r="K267" s="109" t="s">
        <v>3</v>
      </c>
      <c r="L267" s="109"/>
      <c r="M267" s="108">
        <v>424.38</v>
      </c>
      <c r="N267" s="2"/>
    </row>
    <row r="268" spans="1:14" ht="21.5" thickBot="1">
      <c r="A268" s="143"/>
      <c r="B268" s="44" t="s">
        <v>325</v>
      </c>
      <c r="C268" s="44" t="s">
        <v>327</v>
      </c>
      <c r="D268" s="44" t="s">
        <v>23</v>
      </c>
      <c r="E268" s="141" t="s">
        <v>329</v>
      </c>
      <c r="F268" s="141"/>
      <c r="G268" s="155"/>
      <c r="H268" s="156"/>
      <c r="I268" s="157"/>
      <c r="J268" s="15" t="s">
        <v>1</v>
      </c>
      <c r="K268" s="107"/>
      <c r="L268" s="107"/>
      <c r="M268" s="106"/>
      <c r="N268" s="2"/>
    </row>
    <row r="269" spans="1:14" ht="13" thickBot="1">
      <c r="A269" s="144"/>
      <c r="B269" s="11"/>
      <c r="C269" s="11"/>
      <c r="D269" s="12"/>
      <c r="E269" s="13" t="s">
        <v>4</v>
      </c>
      <c r="F269" s="14"/>
      <c r="G269" s="149"/>
      <c r="H269" s="150"/>
      <c r="I269" s="151"/>
      <c r="J269" s="15" t="s">
        <v>0</v>
      </c>
      <c r="K269" s="107"/>
      <c r="L269" s="107"/>
      <c r="M269" s="106"/>
      <c r="N269" s="2"/>
    </row>
    <row r="270" spans="1:14" ht="22" thickTop="1" thickBot="1">
      <c r="A270" s="142">
        <f>A266+1</f>
        <v>65</v>
      </c>
      <c r="B270" s="60" t="s">
        <v>324</v>
      </c>
      <c r="C270" s="60" t="s">
        <v>326</v>
      </c>
      <c r="D270" s="60" t="s">
        <v>24</v>
      </c>
      <c r="E270" s="140" t="s">
        <v>328</v>
      </c>
      <c r="F270" s="140"/>
      <c r="G270" s="140" t="s">
        <v>319</v>
      </c>
      <c r="H270" s="154"/>
      <c r="I270" s="66"/>
      <c r="J270" s="63" t="s">
        <v>2</v>
      </c>
      <c r="K270" s="111"/>
      <c r="L270" s="111"/>
      <c r="M270" s="110"/>
      <c r="N270" s="2"/>
    </row>
    <row r="271" spans="1:14" ht="20.5" thickBot="1">
      <c r="A271" s="143"/>
      <c r="B271" s="10" t="s">
        <v>775</v>
      </c>
      <c r="C271" s="10" t="s">
        <v>785</v>
      </c>
      <c r="D271" s="4">
        <v>46086</v>
      </c>
      <c r="E271" s="10"/>
      <c r="F271" s="10" t="s">
        <v>991</v>
      </c>
      <c r="G271" s="152" t="s">
        <v>761</v>
      </c>
      <c r="H271" s="117"/>
      <c r="I271" s="153"/>
      <c r="J271" s="61" t="s">
        <v>751</v>
      </c>
      <c r="K271" s="109"/>
      <c r="L271" s="109" t="s">
        <v>3</v>
      </c>
      <c r="M271" s="108">
        <v>587.99</v>
      </c>
      <c r="N271" s="2"/>
    </row>
    <row r="272" spans="1:14" ht="21.5" thickBot="1">
      <c r="A272" s="143"/>
      <c r="B272" s="44" t="s">
        <v>325</v>
      </c>
      <c r="C272" s="44" t="s">
        <v>327</v>
      </c>
      <c r="D272" s="44" t="s">
        <v>23</v>
      </c>
      <c r="E272" s="141" t="s">
        <v>329</v>
      </c>
      <c r="F272" s="141"/>
      <c r="G272" s="155"/>
      <c r="H272" s="156"/>
      <c r="I272" s="157"/>
      <c r="J272" s="15" t="s">
        <v>384</v>
      </c>
      <c r="K272" s="107"/>
      <c r="L272" s="107" t="s">
        <v>3</v>
      </c>
      <c r="M272" s="106">
        <v>552</v>
      </c>
      <c r="N272" s="2"/>
    </row>
    <row r="273" spans="1:14" ht="20.5" thickBot="1">
      <c r="A273" s="144"/>
      <c r="B273" s="11" t="s">
        <v>773</v>
      </c>
      <c r="C273" s="11" t="s">
        <v>761</v>
      </c>
      <c r="D273" s="96">
        <v>46087</v>
      </c>
      <c r="E273" s="13" t="s">
        <v>4</v>
      </c>
      <c r="F273" s="14" t="s">
        <v>784</v>
      </c>
      <c r="G273" s="149"/>
      <c r="H273" s="150"/>
      <c r="I273" s="151"/>
      <c r="J273" s="15" t="s">
        <v>5</v>
      </c>
      <c r="K273" s="107"/>
      <c r="L273" s="107" t="s">
        <v>3</v>
      </c>
      <c r="M273" s="106">
        <v>136</v>
      </c>
      <c r="N273" s="2"/>
    </row>
    <row r="274" spans="1:14" ht="22" thickTop="1" thickBot="1">
      <c r="A274" s="142">
        <f>A270+1</f>
        <v>66</v>
      </c>
      <c r="B274" s="60" t="s">
        <v>324</v>
      </c>
      <c r="C274" s="60" t="s">
        <v>326</v>
      </c>
      <c r="D274" s="60" t="s">
        <v>24</v>
      </c>
      <c r="E274" s="140" t="s">
        <v>328</v>
      </c>
      <c r="F274" s="140"/>
      <c r="G274" s="140" t="s">
        <v>319</v>
      </c>
      <c r="H274" s="154"/>
      <c r="I274" s="66"/>
      <c r="J274" s="63" t="s">
        <v>2</v>
      </c>
      <c r="K274" s="111"/>
      <c r="L274" s="111"/>
      <c r="M274" s="110"/>
      <c r="N274" s="2"/>
    </row>
    <row r="275" spans="1:14" ht="20.5" thickBot="1">
      <c r="A275" s="143"/>
      <c r="B275" s="10" t="s">
        <v>783</v>
      </c>
      <c r="C275" s="10" t="s">
        <v>782</v>
      </c>
      <c r="D275" s="4">
        <v>46075</v>
      </c>
      <c r="E275" s="10"/>
      <c r="F275" s="10" t="s">
        <v>781</v>
      </c>
      <c r="G275" s="152" t="s">
        <v>761</v>
      </c>
      <c r="H275" s="117"/>
      <c r="I275" s="153"/>
      <c r="J275" s="61" t="s">
        <v>434</v>
      </c>
      <c r="K275" s="109"/>
      <c r="L275" s="109" t="s">
        <v>3</v>
      </c>
      <c r="M275" s="108">
        <v>942</v>
      </c>
      <c r="N275" s="2"/>
    </row>
    <row r="276" spans="1:14" ht="21.5" thickBot="1">
      <c r="A276" s="143"/>
      <c r="B276" s="44" t="s">
        <v>325</v>
      </c>
      <c r="C276" s="44" t="s">
        <v>327</v>
      </c>
      <c r="D276" s="44" t="s">
        <v>23</v>
      </c>
      <c r="E276" s="141" t="s">
        <v>329</v>
      </c>
      <c r="F276" s="141"/>
      <c r="G276" s="155"/>
      <c r="H276" s="156"/>
      <c r="I276" s="157"/>
      <c r="J276" s="15" t="s">
        <v>384</v>
      </c>
      <c r="K276" s="107"/>
      <c r="L276" s="107" t="s">
        <v>3</v>
      </c>
      <c r="M276" s="106">
        <v>1285</v>
      </c>
      <c r="N276" s="2"/>
    </row>
    <row r="277" spans="1:14" ht="50.5" thickBot="1">
      <c r="A277" s="144"/>
      <c r="B277" s="11" t="s">
        <v>780</v>
      </c>
      <c r="C277" s="11" t="s">
        <v>779</v>
      </c>
      <c r="D277" s="96">
        <v>46080</v>
      </c>
      <c r="E277" s="13" t="s">
        <v>4</v>
      </c>
      <c r="F277" s="14" t="s">
        <v>778</v>
      </c>
      <c r="G277" s="149"/>
      <c r="H277" s="150"/>
      <c r="I277" s="151"/>
      <c r="J277" s="15" t="s">
        <v>5</v>
      </c>
      <c r="K277" s="107"/>
      <c r="L277" s="107" t="s">
        <v>3</v>
      </c>
      <c r="M277" s="106">
        <v>50</v>
      </c>
      <c r="N277" s="2"/>
    </row>
    <row r="278" spans="1:14" ht="22" thickTop="1" thickBot="1">
      <c r="A278" s="142">
        <f>A274+1</f>
        <v>67</v>
      </c>
      <c r="B278" s="60" t="s">
        <v>324</v>
      </c>
      <c r="C278" s="60" t="s">
        <v>326</v>
      </c>
      <c r="D278" s="60" t="s">
        <v>24</v>
      </c>
      <c r="E278" s="140" t="s">
        <v>328</v>
      </c>
      <c r="F278" s="140"/>
      <c r="G278" s="140" t="s">
        <v>319</v>
      </c>
      <c r="H278" s="154"/>
      <c r="I278" s="66"/>
      <c r="J278" s="63" t="s">
        <v>2</v>
      </c>
      <c r="K278" s="111"/>
      <c r="L278" s="111"/>
      <c r="M278" s="110"/>
      <c r="N278" s="2"/>
    </row>
    <row r="279" spans="1:14" ht="20.5" thickBot="1">
      <c r="A279" s="143"/>
      <c r="B279" s="10" t="s">
        <v>777</v>
      </c>
      <c r="C279" s="10" t="s">
        <v>764</v>
      </c>
      <c r="D279" s="4">
        <v>46006</v>
      </c>
      <c r="E279" s="10"/>
      <c r="F279" s="10" t="s">
        <v>763</v>
      </c>
      <c r="G279" s="152" t="s">
        <v>761</v>
      </c>
      <c r="H279" s="117"/>
      <c r="I279" s="153"/>
      <c r="J279" s="61" t="s">
        <v>434</v>
      </c>
      <c r="K279" s="109"/>
      <c r="L279" s="109" t="s">
        <v>3</v>
      </c>
      <c r="M279" s="108">
        <v>793</v>
      </c>
      <c r="N279" s="2"/>
    </row>
    <row r="280" spans="1:14" ht="21.5" thickBot="1">
      <c r="A280" s="143"/>
      <c r="B280" s="44" t="s">
        <v>325</v>
      </c>
      <c r="C280" s="44" t="s">
        <v>327</v>
      </c>
      <c r="D280" s="44" t="s">
        <v>23</v>
      </c>
      <c r="E280" s="141" t="s">
        <v>329</v>
      </c>
      <c r="F280" s="141"/>
      <c r="G280" s="155"/>
      <c r="H280" s="156"/>
      <c r="I280" s="157"/>
      <c r="J280" s="15" t="s">
        <v>1</v>
      </c>
      <c r="K280" s="107"/>
      <c r="L280" s="107"/>
      <c r="M280" s="106"/>
      <c r="N280" s="2"/>
    </row>
    <row r="281" spans="1:14" ht="20.5" thickBot="1">
      <c r="A281" s="144"/>
      <c r="B281" s="11" t="s">
        <v>767</v>
      </c>
      <c r="C281" s="11" t="s">
        <v>761</v>
      </c>
      <c r="D281" s="96">
        <v>46010</v>
      </c>
      <c r="E281" s="13" t="s">
        <v>4</v>
      </c>
      <c r="F281" s="14" t="s">
        <v>776</v>
      </c>
      <c r="G281" s="149"/>
      <c r="H281" s="150"/>
      <c r="I281" s="151"/>
      <c r="J281" s="15" t="s">
        <v>0</v>
      </c>
      <c r="K281" s="107"/>
      <c r="L281" s="107"/>
      <c r="M281" s="106"/>
      <c r="N281" s="2"/>
    </row>
    <row r="282" spans="1:14" ht="22" thickTop="1" thickBot="1">
      <c r="A282" s="142">
        <f>A278+1</f>
        <v>68</v>
      </c>
      <c r="B282" s="60" t="s">
        <v>324</v>
      </c>
      <c r="C282" s="60" t="s">
        <v>326</v>
      </c>
      <c r="D282" s="60" t="s">
        <v>24</v>
      </c>
      <c r="E282" s="140" t="s">
        <v>328</v>
      </c>
      <c r="F282" s="140"/>
      <c r="G282" s="140" t="s">
        <v>319</v>
      </c>
      <c r="H282" s="154"/>
      <c r="I282" s="66"/>
      <c r="J282" s="63" t="s">
        <v>2</v>
      </c>
      <c r="K282" s="111"/>
      <c r="L282" s="111"/>
      <c r="M282" s="110"/>
      <c r="N282" s="2"/>
    </row>
    <row r="283" spans="1:14" ht="30.5" thickBot="1">
      <c r="A283" s="143"/>
      <c r="B283" s="10" t="s">
        <v>775</v>
      </c>
      <c r="C283" s="10" t="s">
        <v>774</v>
      </c>
      <c r="D283" s="4">
        <v>46005</v>
      </c>
      <c r="E283" s="10"/>
      <c r="F283" s="10" t="s">
        <v>763</v>
      </c>
      <c r="G283" s="152" t="s">
        <v>761</v>
      </c>
      <c r="H283" s="117"/>
      <c r="I283" s="153"/>
      <c r="J283" s="61" t="s">
        <v>434</v>
      </c>
      <c r="K283" s="109"/>
      <c r="L283" s="109" t="s">
        <v>3</v>
      </c>
      <c r="M283" s="108">
        <v>793</v>
      </c>
      <c r="N283" s="2"/>
    </row>
    <row r="284" spans="1:14" ht="21.5" thickBot="1">
      <c r="A284" s="143"/>
      <c r="B284" s="44" t="s">
        <v>325</v>
      </c>
      <c r="C284" s="44" t="s">
        <v>327</v>
      </c>
      <c r="D284" s="44" t="s">
        <v>23</v>
      </c>
      <c r="E284" s="141" t="s">
        <v>329</v>
      </c>
      <c r="F284" s="141"/>
      <c r="G284" s="155"/>
      <c r="H284" s="156"/>
      <c r="I284" s="157"/>
      <c r="J284" s="15" t="s">
        <v>751</v>
      </c>
      <c r="K284" s="107"/>
      <c r="L284" s="107" t="s">
        <v>3</v>
      </c>
      <c r="M284" s="106">
        <v>842.67</v>
      </c>
      <c r="N284" s="2"/>
    </row>
    <row r="285" spans="1:14" ht="20.5" thickBot="1">
      <c r="A285" s="144"/>
      <c r="B285" s="11" t="s">
        <v>773</v>
      </c>
      <c r="C285" s="11" t="s">
        <v>761</v>
      </c>
      <c r="D285" s="96">
        <v>46010</v>
      </c>
      <c r="E285" s="13" t="s">
        <v>4</v>
      </c>
      <c r="F285" s="14" t="s">
        <v>772</v>
      </c>
      <c r="G285" s="149"/>
      <c r="H285" s="150"/>
      <c r="I285" s="151"/>
      <c r="J285" s="15" t="s">
        <v>384</v>
      </c>
      <c r="K285" s="107"/>
      <c r="L285" s="107" t="s">
        <v>3</v>
      </c>
      <c r="M285" s="106">
        <v>942</v>
      </c>
      <c r="N285" s="2"/>
    </row>
    <row r="286" spans="1:14" ht="22" thickTop="1" thickBot="1">
      <c r="A286" s="142">
        <f>A282+1</f>
        <v>69</v>
      </c>
      <c r="B286" s="60" t="s">
        <v>324</v>
      </c>
      <c r="C286" s="60" t="s">
        <v>326</v>
      </c>
      <c r="D286" s="60" t="s">
        <v>24</v>
      </c>
      <c r="E286" s="140" t="s">
        <v>328</v>
      </c>
      <c r="F286" s="140"/>
      <c r="G286" s="140" t="s">
        <v>319</v>
      </c>
      <c r="H286" s="154"/>
      <c r="I286" s="66"/>
      <c r="J286" s="63" t="s">
        <v>2</v>
      </c>
      <c r="K286" s="111"/>
      <c r="L286" s="111"/>
      <c r="M286" s="110"/>
      <c r="N286" s="2"/>
    </row>
    <row r="287" spans="1:14" ht="13" thickBot="1">
      <c r="A287" s="143"/>
      <c r="B287" s="10" t="s">
        <v>771</v>
      </c>
      <c r="C287" s="10"/>
      <c r="D287" s="4"/>
      <c r="E287" s="10"/>
      <c r="F287" s="10"/>
      <c r="G287" s="152"/>
      <c r="H287" s="117"/>
      <c r="I287" s="153"/>
      <c r="J287" s="61" t="s">
        <v>5</v>
      </c>
      <c r="K287" s="109"/>
      <c r="L287" s="109" t="s">
        <v>3</v>
      </c>
      <c r="M287" s="108">
        <v>42</v>
      </c>
      <c r="N287" s="2"/>
    </row>
    <row r="288" spans="1:14" ht="21.5" thickBot="1">
      <c r="A288" s="143"/>
      <c r="B288" s="44" t="s">
        <v>325</v>
      </c>
      <c r="C288" s="44" t="s">
        <v>327</v>
      </c>
      <c r="D288" s="44" t="s">
        <v>23</v>
      </c>
      <c r="E288" s="141" t="s">
        <v>329</v>
      </c>
      <c r="F288" s="141"/>
      <c r="G288" s="155"/>
      <c r="H288" s="156"/>
      <c r="I288" s="157"/>
      <c r="J288" s="15" t="s">
        <v>1</v>
      </c>
      <c r="K288" s="107"/>
      <c r="L288" s="107"/>
      <c r="M288" s="106"/>
      <c r="N288" s="2"/>
    </row>
    <row r="289" spans="1:14" ht="13" thickBot="1">
      <c r="A289" s="144"/>
      <c r="B289" s="11"/>
      <c r="C289" s="11"/>
      <c r="D289" s="12"/>
      <c r="E289" s="13" t="s">
        <v>4</v>
      </c>
      <c r="F289" s="14"/>
      <c r="G289" s="149"/>
      <c r="H289" s="150"/>
      <c r="I289" s="151"/>
      <c r="J289" s="15" t="s">
        <v>0</v>
      </c>
      <c r="K289" s="107"/>
      <c r="L289" s="107"/>
      <c r="M289" s="106"/>
      <c r="N289" s="2"/>
    </row>
    <row r="290" spans="1:14" ht="22" thickTop="1" thickBot="1">
      <c r="A290" s="142">
        <f>A286+1</f>
        <v>70</v>
      </c>
      <c r="B290" s="60" t="s">
        <v>324</v>
      </c>
      <c r="C290" s="60" t="s">
        <v>326</v>
      </c>
      <c r="D290" s="60" t="s">
        <v>24</v>
      </c>
      <c r="E290" s="140" t="s">
        <v>328</v>
      </c>
      <c r="F290" s="140"/>
      <c r="G290" s="140" t="s">
        <v>319</v>
      </c>
      <c r="H290" s="154"/>
      <c r="I290" s="66"/>
      <c r="J290" s="63" t="s">
        <v>2</v>
      </c>
      <c r="K290" s="111"/>
      <c r="L290" s="111"/>
      <c r="M290" s="110"/>
      <c r="N290" s="2"/>
    </row>
    <row r="291" spans="1:14" ht="20.5" thickBot="1">
      <c r="A291" s="143"/>
      <c r="B291" s="10" t="s">
        <v>770</v>
      </c>
      <c r="C291" s="10" t="s">
        <v>764</v>
      </c>
      <c r="D291" s="4">
        <v>46006</v>
      </c>
      <c r="E291" s="10"/>
      <c r="F291" s="10" t="s">
        <v>763</v>
      </c>
      <c r="G291" s="152" t="s">
        <v>761</v>
      </c>
      <c r="H291" s="117"/>
      <c r="I291" s="153"/>
      <c r="J291" s="61" t="s">
        <v>434</v>
      </c>
      <c r="K291" s="109"/>
      <c r="L291" s="109" t="s">
        <v>3</v>
      </c>
      <c r="M291" s="108">
        <v>793</v>
      </c>
      <c r="N291" s="2"/>
    </row>
    <row r="292" spans="1:14" ht="21.5" thickBot="1">
      <c r="A292" s="143"/>
      <c r="B292" s="44" t="s">
        <v>325</v>
      </c>
      <c r="C292" s="44" t="s">
        <v>327</v>
      </c>
      <c r="D292" s="44" t="s">
        <v>23</v>
      </c>
      <c r="E292" s="141" t="s">
        <v>329</v>
      </c>
      <c r="F292" s="141"/>
      <c r="G292" s="155"/>
      <c r="H292" s="156"/>
      <c r="I292" s="157"/>
      <c r="J292" s="15" t="s">
        <v>751</v>
      </c>
      <c r="K292" s="107"/>
      <c r="L292" s="107" t="s">
        <v>3</v>
      </c>
      <c r="M292" s="106">
        <v>1320</v>
      </c>
      <c r="N292" s="2"/>
    </row>
    <row r="293" spans="1:14" ht="20.5" thickBot="1">
      <c r="A293" s="144"/>
      <c r="B293" s="11" t="s">
        <v>750</v>
      </c>
      <c r="C293" s="11" t="s">
        <v>761</v>
      </c>
      <c r="D293" s="96">
        <v>46010</v>
      </c>
      <c r="E293" s="13" t="s">
        <v>4</v>
      </c>
      <c r="F293" s="14" t="s">
        <v>769</v>
      </c>
      <c r="G293" s="149"/>
      <c r="H293" s="150"/>
      <c r="I293" s="151"/>
      <c r="J293" s="15" t="s">
        <v>384</v>
      </c>
      <c r="K293" s="107"/>
      <c r="L293" s="107" t="s">
        <v>3</v>
      </c>
      <c r="M293" s="106">
        <v>1161</v>
      </c>
      <c r="N293" s="2"/>
    </row>
    <row r="294" spans="1:14" ht="22" thickTop="1" thickBot="1">
      <c r="A294" s="142">
        <f>A290+1</f>
        <v>71</v>
      </c>
      <c r="B294" s="60" t="s">
        <v>324</v>
      </c>
      <c r="C294" s="60" t="s">
        <v>326</v>
      </c>
      <c r="D294" s="60" t="s">
        <v>24</v>
      </c>
      <c r="E294" s="140" t="s">
        <v>328</v>
      </c>
      <c r="F294" s="140"/>
      <c r="G294" s="140" t="s">
        <v>319</v>
      </c>
      <c r="H294" s="154"/>
      <c r="I294" s="66"/>
      <c r="J294" s="63" t="s">
        <v>2</v>
      </c>
      <c r="K294" s="111"/>
      <c r="L294" s="111"/>
      <c r="M294" s="110"/>
      <c r="N294" s="2"/>
    </row>
    <row r="295" spans="1:14" ht="20.5" thickBot="1">
      <c r="A295" s="143"/>
      <c r="B295" s="10" t="s">
        <v>768</v>
      </c>
      <c r="C295" s="10" t="s">
        <v>764</v>
      </c>
      <c r="D295" s="4">
        <v>46006</v>
      </c>
      <c r="E295" s="10"/>
      <c r="F295" s="10" t="s">
        <v>763</v>
      </c>
      <c r="G295" s="152" t="s">
        <v>761</v>
      </c>
      <c r="H295" s="117"/>
      <c r="I295" s="153"/>
      <c r="J295" s="61" t="s">
        <v>434</v>
      </c>
      <c r="K295" s="109"/>
      <c r="L295" s="109" t="s">
        <v>3</v>
      </c>
      <c r="M295" s="108">
        <v>793</v>
      </c>
      <c r="N295" s="2"/>
    </row>
    <row r="296" spans="1:14" ht="21.5" thickBot="1">
      <c r="A296" s="143"/>
      <c r="B296" s="44" t="s">
        <v>325</v>
      </c>
      <c r="C296" s="44" t="s">
        <v>327</v>
      </c>
      <c r="D296" s="44" t="s">
        <v>23</v>
      </c>
      <c r="E296" s="141" t="s">
        <v>329</v>
      </c>
      <c r="F296" s="141"/>
      <c r="G296" s="155"/>
      <c r="H296" s="156"/>
      <c r="I296" s="157"/>
      <c r="J296" s="15" t="s">
        <v>751</v>
      </c>
      <c r="K296" s="107"/>
      <c r="L296" s="107" t="s">
        <v>3</v>
      </c>
      <c r="M296" s="106">
        <v>941.95</v>
      </c>
      <c r="N296" s="2"/>
    </row>
    <row r="297" spans="1:14" ht="20.5" thickBot="1">
      <c r="A297" s="144"/>
      <c r="B297" s="11" t="s">
        <v>767</v>
      </c>
      <c r="C297" s="11" t="s">
        <v>761</v>
      </c>
      <c r="D297" s="96">
        <v>46010</v>
      </c>
      <c r="E297" s="13" t="s">
        <v>4</v>
      </c>
      <c r="F297" s="14" t="s">
        <v>766</v>
      </c>
      <c r="G297" s="149"/>
      <c r="H297" s="150"/>
      <c r="I297" s="151"/>
      <c r="J297" s="15" t="s">
        <v>384</v>
      </c>
      <c r="K297" s="107"/>
      <c r="L297" s="107" t="s">
        <v>3</v>
      </c>
      <c r="M297" s="106">
        <v>928.66</v>
      </c>
      <c r="N297" s="2"/>
    </row>
    <row r="298" spans="1:14" ht="22" thickTop="1" thickBot="1">
      <c r="A298" s="142">
        <f>A294+1</f>
        <v>72</v>
      </c>
      <c r="B298" s="60" t="s">
        <v>324</v>
      </c>
      <c r="C298" s="60" t="s">
        <v>326</v>
      </c>
      <c r="D298" s="60" t="s">
        <v>24</v>
      </c>
      <c r="E298" s="140" t="s">
        <v>328</v>
      </c>
      <c r="F298" s="140"/>
      <c r="G298" s="140" t="s">
        <v>319</v>
      </c>
      <c r="H298" s="154"/>
      <c r="I298" s="66"/>
      <c r="J298" s="63" t="s">
        <v>2</v>
      </c>
      <c r="K298" s="111"/>
      <c r="L298" s="111"/>
      <c r="M298" s="110"/>
      <c r="N298" s="2"/>
    </row>
    <row r="299" spans="1:14" ht="20.5" thickBot="1">
      <c r="A299" s="143"/>
      <c r="B299" s="10" t="s">
        <v>765</v>
      </c>
      <c r="C299" s="10" t="s">
        <v>764</v>
      </c>
      <c r="D299" s="4">
        <v>46006</v>
      </c>
      <c r="E299" s="10"/>
      <c r="F299" s="10" t="s">
        <v>763</v>
      </c>
      <c r="G299" s="152" t="s">
        <v>761</v>
      </c>
      <c r="H299" s="117"/>
      <c r="I299" s="153"/>
      <c r="J299" s="61" t="s">
        <v>434</v>
      </c>
      <c r="K299" s="109"/>
      <c r="L299" s="109" t="s">
        <v>3</v>
      </c>
      <c r="M299" s="108">
        <v>793</v>
      </c>
      <c r="N299" s="2">
        <v>793</v>
      </c>
    </row>
    <row r="300" spans="1:14" ht="21.5" thickBot="1">
      <c r="A300" s="143"/>
      <c r="B300" s="44" t="s">
        <v>325</v>
      </c>
      <c r="C300" s="44" t="s">
        <v>327</v>
      </c>
      <c r="D300" s="44" t="s">
        <v>23</v>
      </c>
      <c r="E300" s="141" t="s">
        <v>329</v>
      </c>
      <c r="F300" s="141"/>
      <c r="G300" s="155"/>
      <c r="H300" s="156"/>
      <c r="I300" s="157"/>
      <c r="J300" s="15" t="s">
        <v>1</v>
      </c>
      <c r="K300" s="107"/>
      <c r="L300" s="107"/>
      <c r="M300" s="106"/>
      <c r="N300" s="2"/>
    </row>
    <row r="301" spans="1:14" ht="20.5" thickBot="1">
      <c r="A301" s="144"/>
      <c r="B301" s="11" t="s">
        <v>762</v>
      </c>
      <c r="C301" s="11" t="s">
        <v>761</v>
      </c>
      <c r="D301" s="96">
        <v>46010</v>
      </c>
      <c r="E301" s="13" t="s">
        <v>4</v>
      </c>
      <c r="F301" s="14" t="s">
        <v>760</v>
      </c>
      <c r="G301" s="149"/>
      <c r="H301" s="150"/>
      <c r="I301" s="151"/>
      <c r="J301" s="15" t="s">
        <v>0</v>
      </c>
      <c r="K301" s="107"/>
      <c r="L301" s="107"/>
      <c r="M301" s="106"/>
      <c r="N301" s="2"/>
    </row>
    <row r="302" spans="1:14" ht="22" thickTop="1" thickBot="1">
      <c r="A302" s="142">
        <f>A298+1</f>
        <v>73</v>
      </c>
      <c r="B302" s="60" t="s">
        <v>324</v>
      </c>
      <c r="C302" s="60" t="s">
        <v>326</v>
      </c>
      <c r="D302" s="60" t="s">
        <v>24</v>
      </c>
      <c r="E302" s="140" t="s">
        <v>328</v>
      </c>
      <c r="F302" s="140"/>
      <c r="G302" s="140" t="s">
        <v>319</v>
      </c>
      <c r="H302" s="154"/>
      <c r="I302" s="66"/>
      <c r="J302" s="63" t="s">
        <v>2</v>
      </c>
      <c r="K302" s="111"/>
      <c r="L302" s="111"/>
      <c r="M302" s="110"/>
      <c r="N302" s="2"/>
    </row>
    <row r="303" spans="1:14" ht="30.5" thickBot="1">
      <c r="A303" s="143"/>
      <c r="B303" s="10" t="s">
        <v>759</v>
      </c>
      <c r="C303" s="10" t="s">
        <v>758</v>
      </c>
      <c r="D303" s="4">
        <v>46111</v>
      </c>
      <c r="E303" s="10"/>
      <c r="F303" s="10" t="s">
        <v>757</v>
      </c>
      <c r="G303" s="152" t="s">
        <v>755</v>
      </c>
      <c r="H303" s="117"/>
      <c r="I303" s="153"/>
      <c r="J303" s="61" t="s">
        <v>384</v>
      </c>
      <c r="K303" s="109"/>
      <c r="L303" s="109" t="s">
        <v>3</v>
      </c>
      <c r="M303" s="108">
        <v>342</v>
      </c>
      <c r="N303" s="2"/>
    </row>
    <row r="304" spans="1:14" ht="21.5" thickBot="1">
      <c r="A304" s="143"/>
      <c r="B304" s="44" t="s">
        <v>325</v>
      </c>
      <c r="C304" s="44" t="s">
        <v>327</v>
      </c>
      <c r="D304" s="44" t="s">
        <v>23</v>
      </c>
      <c r="E304" s="141" t="s">
        <v>329</v>
      </c>
      <c r="F304" s="141"/>
      <c r="G304" s="155"/>
      <c r="H304" s="156"/>
      <c r="I304" s="157"/>
      <c r="J304" s="15" t="s">
        <v>5</v>
      </c>
      <c r="K304" s="107"/>
      <c r="L304" s="107" t="s">
        <v>3</v>
      </c>
      <c r="M304" s="106">
        <v>59</v>
      </c>
      <c r="N304" s="2"/>
    </row>
    <row r="305" spans="1:14" ht="13" thickBot="1">
      <c r="A305" s="144"/>
      <c r="B305" s="11" t="s">
        <v>756</v>
      </c>
      <c r="C305" s="11" t="s">
        <v>755</v>
      </c>
      <c r="D305" s="96">
        <v>46112</v>
      </c>
      <c r="E305" s="13" t="s">
        <v>4</v>
      </c>
      <c r="F305" s="14" t="s">
        <v>743</v>
      </c>
      <c r="G305" s="149"/>
      <c r="H305" s="150"/>
      <c r="I305" s="151"/>
      <c r="J305" s="15" t="s">
        <v>0</v>
      </c>
      <c r="K305" s="107"/>
      <c r="L305" s="107"/>
      <c r="M305" s="106"/>
      <c r="N305" s="2"/>
    </row>
    <row r="306" spans="1:14" ht="22" thickTop="1" thickBot="1">
      <c r="A306" s="142">
        <f>A302+1</f>
        <v>74</v>
      </c>
      <c r="B306" s="60" t="s">
        <v>324</v>
      </c>
      <c r="C306" s="60" t="s">
        <v>326</v>
      </c>
      <c r="D306" s="60" t="s">
        <v>24</v>
      </c>
      <c r="E306" s="140" t="s">
        <v>328</v>
      </c>
      <c r="F306" s="140"/>
      <c r="G306" s="140" t="s">
        <v>319</v>
      </c>
      <c r="H306" s="154"/>
      <c r="I306" s="66"/>
      <c r="J306" s="63" t="s">
        <v>2</v>
      </c>
      <c r="K306" s="111"/>
      <c r="L306" s="111"/>
      <c r="M306" s="110"/>
      <c r="N306" s="2"/>
    </row>
    <row r="307" spans="1:14" ht="13" thickBot="1">
      <c r="A307" s="143"/>
      <c r="B307" s="10" t="s">
        <v>754</v>
      </c>
      <c r="C307" s="10" t="s">
        <v>753</v>
      </c>
      <c r="D307" s="4">
        <v>46111</v>
      </c>
      <c r="E307" s="10"/>
      <c r="F307" s="10" t="s">
        <v>752</v>
      </c>
      <c r="G307" s="152" t="s">
        <v>749</v>
      </c>
      <c r="H307" s="117"/>
      <c r="I307" s="153"/>
      <c r="J307" s="61" t="s">
        <v>751</v>
      </c>
      <c r="K307" s="109"/>
      <c r="L307" s="109" t="s">
        <v>3</v>
      </c>
      <c r="M307" s="108">
        <v>381.79</v>
      </c>
      <c r="N307" s="2"/>
    </row>
    <row r="308" spans="1:14" ht="21.5" thickBot="1">
      <c r="A308" s="143"/>
      <c r="B308" s="44" t="s">
        <v>325</v>
      </c>
      <c r="C308" s="44" t="s">
        <v>327</v>
      </c>
      <c r="D308" s="44" t="s">
        <v>23</v>
      </c>
      <c r="E308" s="141" t="s">
        <v>329</v>
      </c>
      <c r="F308" s="141"/>
      <c r="G308" s="155"/>
      <c r="H308" s="156"/>
      <c r="I308" s="157"/>
      <c r="J308" s="15" t="s">
        <v>504</v>
      </c>
      <c r="K308" s="107"/>
      <c r="L308" s="107" t="s">
        <v>3</v>
      </c>
      <c r="M308" s="106">
        <v>256.04000000000002</v>
      </c>
      <c r="N308" s="2"/>
    </row>
    <row r="309" spans="1:14" ht="13" thickBot="1">
      <c r="A309" s="144"/>
      <c r="B309" s="11" t="s">
        <v>750</v>
      </c>
      <c r="C309" s="11" t="s">
        <v>749</v>
      </c>
      <c r="D309" s="96">
        <v>46112</v>
      </c>
      <c r="E309" s="13" t="s">
        <v>4</v>
      </c>
      <c r="F309" s="14" t="s">
        <v>1075</v>
      </c>
      <c r="G309" s="149"/>
      <c r="H309" s="150"/>
      <c r="I309" s="151"/>
      <c r="J309" s="15" t="s">
        <v>384</v>
      </c>
      <c r="K309" s="107"/>
      <c r="L309" s="107" t="s">
        <v>3</v>
      </c>
      <c r="M309" s="106">
        <v>135.62</v>
      </c>
      <c r="N309" s="2"/>
    </row>
    <row r="310" spans="1:14" ht="22" thickTop="1" thickBot="1">
      <c r="A310" s="142">
        <f>A306+1</f>
        <v>75</v>
      </c>
      <c r="B310" s="60" t="s">
        <v>324</v>
      </c>
      <c r="C310" s="60" t="s">
        <v>326</v>
      </c>
      <c r="D310" s="60" t="s">
        <v>24</v>
      </c>
      <c r="E310" s="140" t="s">
        <v>328</v>
      </c>
      <c r="F310" s="140"/>
      <c r="G310" s="140" t="s">
        <v>319</v>
      </c>
      <c r="H310" s="154"/>
      <c r="I310" s="66"/>
      <c r="J310" s="63" t="s">
        <v>2</v>
      </c>
      <c r="K310" s="111"/>
      <c r="L310" s="111"/>
      <c r="M310" s="110"/>
      <c r="N310" s="2"/>
    </row>
    <row r="311" spans="1:14" ht="13" thickBot="1">
      <c r="A311" s="143"/>
      <c r="B311" s="10" t="s">
        <v>748</v>
      </c>
      <c r="C311" s="10"/>
      <c r="D311" s="4"/>
      <c r="E311" s="10"/>
      <c r="F311" s="10"/>
      <c r="G311" s="152"/>
      <c r="H311" s="117"/>
      <c r="I311" s="153"/>
      <c r="J311" s="61" t="s">
        <v>5</v>
      </c>
      <c r="K311" s="109"/>
      <c r="L311" s="109" t="s">
        <v>3</v>
      </c>
      <c r="M311" s="108">
        <v>71</v>
      </c>
      <c r="N311" s="2"/>
    </row>
    <row r="312" spans="1:14" ht="21.5" thickBot="1">
      <c r="A312" s="143"/>
      <c r="B312" s="44" t="s">
        <v>325</v>
      </c>
      <c r="C312" s="44" t="s">
        <v>327</v>
      </c>
      <c r="D312" s="44" t="s">
        <v>23</v>
      </c>
      <c r="E312" s="141" t="s">
        <v>329</v>
      </c>
      <c r="F312" s="141"/>
      <c r="G312" s="155"/>
      <c r="H312" s="156"/>
      <c r="I312" s="157"/>
      <c r="J312" s="15" t="s">
        <v>1</v>
      </c>
      <c r="K312" s="107"/>
      <c r="L312" s="107"/>
      <c r="M312" s="106"/>
      <c r="N312" s="2"/>
    </row>
    <row r="313" spans="1:14" ht="13" thickBot="1">
      <c r="A313" s="144"/>
      <c r="B313" s="11"/>
      <c r="C313" s="11"/>
      <c r="D313" s="12"/>
      <c r="E313" s="13" t="s">
        <v>4</v>
      </c>
      <c r="F313" s="14"/>
      <c r="G313" s="149"/>
      <c r="H313" s="150"/>
      <c r="I313" s="151"/>
      <c r="J313" s="15" t="s">
        <v>0</v>
      </c>
      <c r="K313" s="107"/>
      <c r="L313" s="107"/>
      <c r="M313" s="106"/>
      <c r="N313" s="2"/>
    </row>
    <row r="314" spans="1:14" ht="22" thickTop="1" thickBot="1">
      <c r="A314" s="142">
        <f>A310+1</f>
        <v>76</v>
      </c>
      <c r="B314" s="60" t="s">
        <v>324</v>
      </c>
      <c r="C314" s="60" t="s">
        <v>326</v>
      </c>
      <c r="D314" s="60" t="s">
        <v>24</v>
      </c>
      <c r="E314" s="140" t="s">
        <v>328</v>
      </c>
      <c r="F314" s="140"/>
      <c r="G314" s="140" t="s">
        <v>319</v>
      </c>
      <c r="H314" s="154"/>
      <c r="I314" s="66"/>
      <c r="J314" s="63" t="s">
        <v>2</v>
      </c>
      <c r="K314" s="111"/>
      <c r="L314" s="111"/>
      <c r="M314" s="110"/>
      <c r="N314" s="2"/>
    </row>
    <row r="315" spans="1:14" ht="20.5" thickBot="1">
      <c r="A315" s="143"/>
      <c r="B315" s="10" t="s">
        <v>747</v>
      </c>
      <c r="C315" s="10" t="s">
        <v>746</v>
      </c>
      <c r="D315" s="4">
        <v>46111</v>
      </c>
      <c r="E315" s="10"/>
      <c r="F315" s="10" t="s">
        <v>458</v>
      </c>
      <c r="G315" s="152" t="s">
        <v>744</v>
      </c>
      <c r="H315" s="117"/>
      <c r="I315" s="153"/>
      <c r="J315" s="61" t="s">
        <v>384</v>
      </c>
      <c r="K315" s="109"/>
      <c r="L315" s="109" t="s">
        <v>3</v>
      </c>
      <c r="M315" s="108">
        <v>280</v>
      </c>
      <c r="N315" s="2"/>
    </row>
    <row r="316" spans="1:14" ht="21.5" thickBot="1">
      <c r="A316" s="143"/>
      <c r="B316" s="44" t="s">
        <v>325</v>
      </c>
      <c r="C316" s="44" t="s">
        <v>327</v>
      </c>
      <c r="D316" s="44" t="s">
        <v>23</v>
      </c>
      <c r="E316" s="141" t="s">
        <v>329</v>
      </c>
      <c r="F316" s="141"/>
      <c r="G316" s="155"/>
      <c r="H316" s="156"/>
      <c r="I316" s="157"/>
      <c r="J316" s="15" t="s">
        <v>1</v>
      </c>
      <c r="K316" s="107"/>
      <c r="L316" s="107"/>
      <c r="M316" s="106"/>
      <c r="N316" s="2"/>
    </row>
    <row r="317" spans="1:14" ht="20.5" thickBot="1">
      <c r="A317" s="144"/>
      <c r="B317" s="11" t="s">
        <v>745</v>
      </c>
      <c r="C317" s="11" t="s">
        <v>744</v>
      </c>
      <c r="D317" s="96">
        <v>46111</v>
      </c>
      <c r="E317" s="13" t="s">
        <v>4</v>
      </c>
      <c r="F317" s="14" t="s">
        <v>743</v>
      </c>
      <c r="G317" s="149"/>
      <c r="H317" s="150"/>
      <c r="I317" s="151"/>
      <c r="J317" s="15" t="s">
        <v>0</v>
      </c>
      <c r="K317" s="107"/>
      <c r="L317" s="107"/>
      <c r="M317" s="106"/>
      <c r="N317" s="2"/>
    </row>
    <row r="318" spans="1:14" ht="22" thickTop="1" thickBot="1">
      <c r="A318" s="142">
        <f>A314+1</f>
        <v>77</v>
      </c>
      <c r="B318" s="60" t="s">
        <v>324</v>
      </c>
      <c r="C318" s="60" t="s">
        <v>326</v>
      </c>
      <c r="D318" s="60" t="s">
        <v>24</v>
      </c>
      <c r="E318" s="140" t="s">
        <v>328</v>
      </c>
      <c r="F318" s="140"/>
      <c r="G318" s="140" t="s">
        <v>319</v>
      </c>
      <c r="H318" s="154"/>
      <c r="I318" s="66"/>
      <c r="J318" s="63" t="s">
        <v>2</v>
      </c>
      <c r="K318" s="111"/>
      <c r="L318" s="111"/>
      <c r="M318" s="110"/>
      <c r="N318" s="2"/>
    </row>
    <row r="319" spans="1:14" ht="13" thickBot="1">
      <c r="A319" s="143"/>
      <c r="B319" s="10"/>
      <c r="C319" s="10"/>
      <c r="D319" s="4"/>
      <c r="E319" s="10"/>
      <c r="F319" s="10"/>
      <c r="G319" s="152"/>
      <c r="H319" s="117"/>
      <c r="I319" s="153"/>
      <c r="J319" s="61" t="s">
        <v>2</v>
      </c>
      <c r="K319" s="109"/>
      <c r="L319" s="109"/>
      <c r="M319" s="108"/>
      <c r="N319" s="2"/>
    </row>
    <row r="320" spans="1:14" ht="21.5" thickBot="1">
      <c r="A320" s="143"/>
      <c r="B320" s="44" t="s">
        <v>325</v>
      </c>
      <c r="C320" s="44" t="s">
        <v>327</v>
      </c>
      <c r="D320" s="44" t="s">
        <v>23</v>
      </c>
      <c r="E320" s="141" t="s">
        <v>329</v>
      </c>
      <c r="F320" s="141"/>
      <c r="G320" s="155"/>
      <c r="H320" s="156"/>
      <c r="I320" s="157"/>
      <c r="J320" s="15" t="s">
        <v>1</v>
      </c>
      <c r="K320" s="107"/>
      <c r="L320" s="107"/>
      <c r="M320" s="106"/>
      <c r="N320" s="2"/>
    </row>
    <row r="321" spans="1:14" ht="13" thickBot="1">
      <c r="A321" s="144"/>
      <c r="B321" s="11"/>
      <c r="C321" s="11"/>
      <c r="D321" s="12"/>
      <c r="E321" s="13" t="s">
        <v>4</v>
      </c>
      <c r="F321" s="14"/>
      <c r="G321" s="149"/>
      <c r="H321" s="150"/>
      <c r="I321" s="151"/>
      <c r="J321" s="15" t="s">
        <v>0</v>
      </c>
      <c r="K321" s="107"/>
      <c r="L321" s="107"/>
      <c r="M321" s="106"/>
      <c r="N321" s="2"/>
    </row>
    <row r="322" spans="1:14" ht="22" thickTop="1" thickBot="1">
      <c r="A322" s="142">
        <f>A318+1</f>
        <v>78</v>
      </c>
      <c r="B322" s="60" t="s">
        <v>324</v>
      </c>
      <c r="C322" s="60" t="s">
        <v>326</v>
      </c>
      <c r="D322" s="60" t="s">
        <v>24</v>
      </c>
      <c r="E322" s="140" t="s">
        <v>328</v>
      </c>
      <c r="F322" s="140"/>
      <c r="G322" s="140" t="s">
        <v>319</v>
      </c>
      <c r="H322" s="154"/>
      <c r="I322" s="66"/>
      <c r="J322" s="63" t="s">
        <v>2</v>
      </c>
      <c r="K322" s="111"/>
      <c r="L322" s="111"/>
      <c r="M322" s="110"/>
      <c r="N322" s="2"/>
    </row>
    <row r="323" spans="1:14" ht="13" thickBot="1">
      <c r="A323" s="143"/>
      <c r="B323" s="10"/>
      <c r="C323" s="10"/>
      <c r="D323" s="4"/>
      <c r="E323" s="10"/>
      <c r="F323" s="10"/>
      <c r="G323" s="152"/>
      <c r="H323" s="117"/>
      <c r="I323" s="153"/>
      <c r="J323" s="61" t="s">
        <v>2</v>
      </c>
      <c r="K323" s="109"/>
      <c r="L323" s="109"/>
      <c r="M323" s="108"/>
      <c r="N323" s="2"/>
    </row>
    <row r="324" spans="1:14" ht="21.5" thickBot="1">
      <c r="A324" s="143"/>
      <c r="B324" s="44" t="s">
        <v>325</v>
      </c>
      <c r="C324" s="44" t="s">
        <v>327</v>
      </c>
      <c r="D324" s="44" t="s">
        <v>23</v>
      </c>
      <c r="E324" s="141" t="s">
        <v>329</v>
      </c>
      <c r="F324" s="141"/>
      <c r="G324" s="155"/>
      <c r="H324" s="156"/>
      <c r="I324" s="157"/>
      <c r="J324" s="15" t="s">
        <v>1</v>
      </c>
      <c r="K324" s="107"/>
      <c r="L324" s="107"/>
      <c r="M324" s="106"/>
      <c r="N324" s="2"/>
    </row>
    <row r="325" spans="1:14" ht="13" thickBot="1">
      <c r="A325" s="144"/>
      <c r="B325" s="11"/>
      <c r="C325" s="11"/>
      <c r="D325" s="12"/>
      <c r="E325" s="13" t="s">
        <v>4</v>
      </c>
      <c r="F325" s="14"/>
      <c r="G325" s="149"/>
      <c r="H325" s="150"/>
      <c r="I325" s="151"/>
      <c r="J325" s="15" t="s">
        <v>0</v>
      </c>
      <c r="K325" s="107"/>
      <c r="L325" s="107"/>
      <c r="M325" s="106"/>
      <c r="N325" s="2"/>
    </row>
    <row r="326" spans="1:14" ht="22" thickTop="1" thickBot="1">
      <c r="A326" s="142">
        <f>A322+1</f>
        <v>79</v>
      </c>
      <c r="B326" s="60" t="s">
        <v>324</v>
      </c>
      <c r="C326" s="60" t="s">
        <v>326</v>
      </c>
      <c r="D326" s="60" t="s">
        <v>24</v>
      </c>
      <c r="E326" s="140" t="s">
        <v>328</v>
      </c>
      <c r="F326" s="140"/>
      <c r="G326" s="140" t="s">
        <v>319</v>
      </c>
      <c r="H326" s="154"/>
      <c r="I326" s="66"/>
      <c r="J326" s="63" t="s">
        <v>2</v>
      </c>
      <c r="K326" s="111"/>
      <c r="L326" s="111"/>
      <c r="M326" s="110"/>
      <c r="N326" s="2"/>
    </row>
    <row r="327" spans="1:14" ht="13" thickBot="1">
      <c r="A327" s="143"/>
      <c r="B327" s="10"/>
      <c r="C327" s="10"/>
      <c r="D327" s="4"/>
      <c r="E327" s="10"/>
      <c r="F327" s="10"/>
      <c r="G327" s="152"/>
      <c r="H327" s="117"/>
      <c r="I327" s="153"/>
      <c r="J327" s="61" t="s">
        <v>2</v>
      </c>
      <c r="K327" s="109"/>
      <c r="L327" s="109"/>
      <c r="M327" s="108"/>
      <c r="N327" s="2"/>
    </row>
    <row r="328" spans="1:14" ht="21.5" thickBot="1">
      <c r="A328" s="143"/>
      <c r="B328" s="44" t="s">
        <v>325</v>
      </c>
      <c r="C328" s="44" t="s">
        <v>327</v>
      </c>
      <c r="D328" s="44" t="s">
        <v>23</v>
      </c>
      <c r="E328" s="141" t="s">
        <v>329</v>
      </c>
      <c r="F328" s="141"/>
      <c r="G328" s="155"/>
      <c r="H328" s="156"/>
      <c r="I328" s="157"/>
      <c r="J328" s="15" t="s">
        <v>1</v>
      </c>
      <c r="K328" s="107"/>
      <c r="L328" s="107"/>
      <c r="M328" s="106"/>
      <c r="N328" s="2"/>
    </row>
    <row r="329" spans="1:14" ht="13" thickBot="1">
      <c r="A329" s="144"/>
      <c r="B329" s="11"/>
      <c r="C329" s="11"/>
      <c r="D329" s="12"/>
      <c r="E329" s="13" t="s">
        <v>4</v>
      </c>
      <c r="F329" s="14"/>
      <c r="G329" s="149"/>
      <c r="H329" s="150"/>
      <c r="I329" s="151"/>
      <c r="J329" s="15" t="s">
        <v>0</v>
      </c>
      <c r="K329" s="107"/>
      <c r="L329" s="107"/>
      <c r="M329" s="106"/>
      <c r="N329" s="2"/>
    </row>
    <row r="330" spans="1:14" ht="22" thickTop="1" thickBot="1">
      <c r="A330" s="142">
        <f>A326+1</f>
        <v>80</v>
      </c>
      <c r="B330" s="60" t="s">
        <v>324</v>
      </c>
      <c r="C330" s="60" t="s">
        <v>326</v>
      </c>
      <c r="D330" s="60" t="s">
        <v>24</v>
      </c>
      <c r="E330" s="140" t="s">
        <v>328</v>
      </c>
      <c r="F330" s="140"/>
      <c r="G330" s="140" t="s">
        <v>319</v>
      </c>
      <c r="H330" s="154"/>
      <c r="I330" s="66"/>
      <c r="J330" s="63" t="s">
        <v>2</v>
      </c>
      <c r="K330" s="111"/>
      <c r="L330" s="111"/>
      <c r="M330" s="110"/>
      <c r="N330" s="2"/>
    </row>
    <row r="331" spans="1:14" ht="13" thickBot="1">
      <c r="A331" s="143"/>
      <c r="B331" s="10"/>
      <c r="C331" s="10"/>
      <c r="D331" s="4"/>
      <c r="E331" s="10"/>
      <c r="F331" s="10"/>
      <c r="G331" s="152"/>
      <c r="H331" s="117"/>
      <c r="I331" s="153"/>
      <c r="J331" s="61" t="s">
        <v>2</v>
      </c>
      <c r="K331" s="109"/>
      <c r="L331" s="109"/>
      <c r="M331" s="108"/>
      <c r="N331" s="2"/>
    </row>
    <row r="332" spans="1:14" ht="21.5" thickBot="1">
      <c r="A332" s="143"/>
      <c r="B332" s="44" t="s">
        <v>325</v>
      </c>
      <c r="C332" s="44" t="s">
        <v>327</v>
      </c>
      <c r="D332" s="44" t="s">
        <v>23</v>
      </c>
      <c r="E332" s="141" t="s">
        <v>329</v>
      </c>
      <c r="F332" s="141"/>
      <c r="G332" s="155"/>
      <c r="H332" s="156"/>
      <c r="I332" s="157"/>
      <c r="J332" s="15" t="s">
        <v>1</v>
      </c>
      <c r="K332" s="107"/>
      <c r="L332" s="107"/>
      <c r="M332" s="106"/>
      <c r="N332" s="2"/>
    </row>
    <row r="333" spans="1:14" ht="13" thickBot="1">
      <c r="A333" s="144"/>
      <c r="B333" s="11"/>
      <c r="C333" s="11"/>
      <c r="D333" s="12"/>
      <c r="E333" s="13" t="s">
        <v>4</v>
      </c>
      <c r="F333" s="14"/>
      <c r="G333" s="149"/>
      <c r="H333" s="150"/>
      <c r="I333" s="151"/>
      <c r="J333" s="15" t="s">
        <v>0</v>
      </c>
      <c r="K333" s="107"/>
      <c r="L333" s="107"/>
      <c r="M333" s="106"/>
      <c r="N333" s="2"/>
    </row>
    <row r="334" spans="1:14" ht="22" thickTop="1" thickBot="1">
      <c r="A334" s="142">
        <f>A330+1</f>
        <v>81</v>
      </c>
      <c r="B334" s="60" t="s">
        <v>324</v>
      </c>
      <c r="C334" s="60" t="s">
        <v>326</v>
      </c>
      <c r="D334" s="60" t="s">
        <v>24</v>
      </c>
      <c r="E334" s="140" t="s">
        <v>328</v>
      </c>
      <c r="F334" s="140"/>
      <c r="G334" s="140" t="s">
        <v>319</v>
      </c>
      <c r="H334" s="154"/>
      <c r="I334" s="66"/>
      <c r="J334" s="63" t="s">
        <v>2</v>
      </c>
      <c r="K334" s="111"/>
      <c r="L334" s="111"/>
      <c r="M334" s="110"/>
      <c r="N334" s="2"/>
    </row>
    <row r="335" spans="1:14" ht="13" thickBot="1">
      <c r="A335" s="143"/>
      <c r="B335" s="10"/>
      <c r="C335" s="10"/>
      <c r="D335" s="4"/>
      <c r="E335" s="10"/>
      <c r="F335" s="10"/>
      <c r="G335" s="152"/>
      <c r="H335" s="117"/>
      <c r="I335" s="153"/>
      <c r="J335" s="61" t="s">
        <v>2</v>
      </c>
      <c r="K335" s="109"/>
      <c r="L335" s="109"/>
      <c r="M335" s="108"/>
      <c r="N335" s="2"/>
    </row>
    <row r="336" spans="1:14" ht="21.5" thickBot="1">
      <c r="A336" s="143"/>
      <c r="B336" s="44" t="s">
        <v>325</v>
      </c>
      <c r="C336" s="44" t="s">
        <v>327</v>
      </c>
      <c r="D336" s="44" t="s">
        <v>23</v>
      </c>
      <c r="E336" s="141" t="s">
        <v>329</v>
      </c>
      <c r="F336" s="141"/>
      <c r="G336" s="155"/>
      <c r="H336" s="156"/>
      <c r="I336" s="157"/>
      <c r="J336" s="15" t="s">
        <v>1</v>
      </c>
      <c r="K336" s="107"/>
      <c r="L336" s="107"/>
      <c r="M336" s="106"/>
      <c r="N336" s="2"/>
    </row>
    <row r="337" spans="1:14" ht="13" thickBot="1">
      <c r="A337" s="144"/>
      <c r="B337" s="11"/>
      <c r="C337" s="11"/>
      <c r="D337" s="12"/>
      <c r="E337" s="13" t="s">
        <v>4</v>
      </c>
      <c r="F337" s="14"/>
      <c r="G337" s="149"/>
      <c r="H337" s="150"/>
      <c r="I337" s="151"/>
      <c r="J337" s="15" t="s">
        <v>0</v>
      </c>
      <c r="K337" s="107"/>
      <c r="L337" s="107"/>
      <c r="M337" s="106"/>
      <c r="N337" s="2"/>
    </row>
    <row r="338" spans="1:14" ht="22" thickTop="1" thickBot="1">
      <c r="A338" s="142">
        <f>A334+1</f>
        <v>82</v>
      </c>
      <c r="B338" s="60" t="s">
        <v>324</v>
      </c>
      <c r="C338" s="60" t="s">
        <v>326</v>
      </c>
      <c r="D338" s="60" t="s">
        <v>24</v>
      </c>
      <c r="E338" s="140" t="s">
        <v>328</v>
      </c>
      <c r="F338" s="140"/>
      <c r="G338" s="140" t="s">
        <v>319</v>
      </c>
      <c r="H338" s="154"/>
      <c r="I338" s="66"/>
      <c r="J338" s="63" t="s">
        <v>2</v>
      </c>
      <c r="K338" s="111"/>
      <c r="L338" s="111"/>
      <c r="M338" s="110"/>
      <c r="N338" s="2"/>
    </row>
    <row r="339" spans="1:14" ht="13" thickBot="1">
      <c r="A339" s="143"/>
      <c r="B339" s="10"/>
      <c r="C339" s="10"/>
      <c r="D339" s="4"/>
      <c r="E339" s="10"/>
      <c r="F339" s="10"/>
      <c r="G339" s="152"/>
      <c r="H339" s="117"/>
      <c r="I339" s="153"/>
      <c r="J339" s="61" t="s">
        <v>2</v>
      </c>
      <c r="K339" s="109"/>
      <c r="L339" s="109"/>
      <c r="M339" s="108"/>
      <c r="N339" s="2"/>
    </row>
    <row r="340" spans="1:14" ht="21.5" thickBot="1">
      <c r="A340" s="143"/>
      <c r="B340" s="44" t="s">
        <v>325</v>
      </c>
      <c r="C340" s="44" t="s">
        <v>327</v>
      </c>
      <c r="D340" s="44" t="s">
        <v>23</v>
      </c>
      <c r="E340" s="141" t="s">
        <v>329</v>
      </c>
      <c r="F340" s="141"/>
      <c r="G340" s="155"/>
      <c r="H340" s="156"/>
      <c r="I340" s="157"/>
      <c r="J340" s="15" t="s">
        <v>1</v>
      </c>
      <c r="K340" s="107"/>
      <c r="L340" s="107"/>
      <c r="M340" s="106"/>
      <c r="N340" s="2"/>
    </row>
    <row r="341" spans="1:14" ht="13" thickBot="1">
      <c r="A341" s="144"/>
      <c r="B341" s="11"/>
      <c r="C341" s="11"/>
      <c r="D341" s="12"/>
      <c r="E341" s="13" t="s">
        <v>4</v>
      </c>
      <c r="F341" s="14"/>
      <c r="G341" s="149"/>
      <c r="H341" s="150"/>
      <c r="I341" s="151"/>
      <c r="J341" s="15" t="s">
        <v>0</v>
      </c>
      <c r="K341" s="107"/>
      <c r="L341" s="107"/>
      <c r="M341" s="106"/>
      <c r="N341" s="2"/>
    </row>
    <row r="342" spans="1:14" ht="22" thickTop="1" thickBot="1">
      <c r="A342" s="142">
        <f>A338+1</f>
        <v>83</v>
      </c>
      <c r="B342" s="60" t="s">
        <v>324</v>
      </c>
      <c r="C342" s="60" t="s">
        <v>326</v>
      </c>
      <c r="D342" s="60" t="s">
        <v>24</v>
      </c>
      <c r="E342" s="140" t="s">
        <v>328</v>
      </c>
      <c r="F342" s="140"/>
      <c r="G342" s="140" t="s">
        <v>319</v>
      </c>
      <c r="H342" s="154"/>
      <c r="I342" s="66"/>
      <c r="J342" s="63" t="s">
        <v>2</v>
      </c>
      <c r="K342" s="111"/>
      <c r="L342" s="111"/>
      <c r="M342" s="110"/>
      <c r="N342" s="2"/>
    </row>
    <row r="343" spans="1:14" ht="13" thickBot="1">
      <c r="A343" s="143"/>
      <c r="B343" s="10"/>
      <c r="C343" s="10"/>
      <c r="D343" s="4"/>
      <c r="E343" s="10"/>
      <c r="F343" s="10"/>
      <c r="G343" s="152"/>
      <c r="H343" s="117"/>
      <c r="I343" s="153"/>
      <c r="J343" s="61" t="s">
        <v>2</v>
      </c>
      <c r="K343" s="109"/>
      <c r="L343" s="109"/>
      <c r="M343" s="108"/>
      <c r="N343" s="2"/>
    </row>
    <row r="344" spans="1:14" ht="21.5" thickBot="1">
      <c r="A344" s="143"/>
      <c r="B344" s="44" t="s">
        <v>325</v>
      </c>
      <c r="C344" s="44" t="s">
        <v>327</v>
      </c>
      <c r="D344" s="44" t="s">
        <v>23</v>
      </c>
      <c r="E344" s="141" t="s">
        <v>329</v>
      </c>
      <c r="F344" s="141"/>
      <c r="G344" s="155"/>
      <c r="H344" s="156"/>
      <c r="I344" s="157"/>
      <c r="J344" s="15" t="s">
        <v>1</v>
      </c>
      <c r="K344" s="107"/>
      <c r="L344" s="107"/>
      <c r="M344" s="106"/>
      <c r="N344" s="2"/>
    </row>
    <row r="345" spans="1:14" ht="13" thickBot="1">
      <c r="A345" s="144"/>
      <c r="B345" s="11"/>
      <c r="C345" s="11"/>
      <c r="D345" s="12"/>
      <c r="E345" s="13" t="s">
        <v>4</v>
      </c>
      <c r="F345" s="14"/>
      <c r="G345" s="149"/>
      <c r="H345" s="150"/>
      <c r="I345" s="151"/>
      <c r="J345" s="15" t="s">
        <v>0</v>
      </c>
      <c r="K345" s="107"/>
      <c r="L345" s="107"/>
      <c r="M345" s="106"/>
      <c r="N345" s="2"/>
    </row>
    <row r="346" spans="1:14" ht="22" thickTop="1" thickBot="1">
      <c r="A346" s="142">
        <f>A342+1</f>
        <v>84</v>
      </c>
      <c r="B346" s="60" t="s">
        <v>324</v>
      </c>
      <c r="C346" s="60" t="s">
        <v>326</v>
      </c>
      <c r="D346" s="60" t="s">
        <v>24</v>
      </c>
      <c r="E346" s="140" t="s">
        <v>328</v>
      </c>
      <c r="F346" s="140"/>
      <c r="G346" s="140" t="s">
        <v>319</v>
      </c>
      <c r="H346" s="154"/>
      <c r="I346" s="66"/>
      <c r="J346" s="63" t="s">
        <v>2</v>
      </c>
      <c r="K346" s="111"/>
      <c r="L346" s="111"/>
      <c r="M346" s="110"/>
      <c r="N346" s="2"/>
    </row>
    <row r="347" spans="1:14" ht="13" thickBot="1">
      <c r="A347" s="143"/>
      <c r="B347" s="10"/>
      <c r="C347" s="10"/>
      <c r="D347" s="4"/>
      <c r="E347" s="10"/>
      <c r="F347" s="10"/>
      <c r="G347" s="152"/>
      <c r="H347" s="117"/>
      <c r="I347" s="153"/>
      <c r="J347" s="61" t="s">
        <v>2</v>
      </c>
      <c r="K347" s="109"/>
      <c r="L347" s="109"/>
      <c r="M347" s="108"/>
      <c r="N347" s="2"/>
    </row>
    <row r="348" spans="1:14" ht="21.5" thickBot="1">
      <c r="A348" s="143"/>
      <c r="B348" s="44" t="s">
        <v>325</v>
      </c>
      <c r="C348" s="44" t="s">
        <v>327</v>
      </c>
      <c r="D348" s="44" t="s">
        <v>23</v>
      </c>
      <c r="E348" s="141" t="s">
        <v>329</v>
      </c>
      <c r="F348" s="141"/>
      <c r="G348" s="155"/>
      <c r="H348" s="156"/>
      <c r="I348" s="157"/>
      <c r="J348" s="15" t="s">
        <v>1</v>
      </c>
      <c r="K348" s="107"/>
      <c r="L348" s="107"/>
      <c r="M348" s="106"/>
      <c r="N348" s="2"/>
    </row>
    <row r="349" spans="1:14" ht="13" thickBot="1">
      <c r="A349" s="144"/>
      <c r="B349" s="11"/>
      <c r="C349" s="11"/>
      <c r="D349" s="12"/>
      <c r="E349" s="13" t="s">
        <v>4</v>
      </c>
      <c r="F349" s="14"/>
      <c r="G349" s="149"/>
      <c r="H349" s="150"/>
      <c r="I349" s="151"/>
      <c r="J349" s="15" t="s">
        <v>0</v>
      </c>
      <c r="K349" s="107"/>
      <c r="L349" s="107"/>
      <c r="M349" s="106"/>
      <c r="N349" s="2"/>
    </row>
    <row r="350" spans="1:14" ht="22" thickTop="1" thickBot="1">
      <c r="A350" s="142">
        <f>A346+1</f>
        <v>85</v>
      </c>
      <c r="B350" s="60" t="s">
        <v>324</v>
      </c>
      <c r="C350" s="60" t="s">
        <v>326</v>
      </c>
      <c r="D350" s="60" t="s">
        <v>24</v>
      </c>
      <c r="E350" s="140" t="s">
        <v>328</v>
      </c>
      <c r="F350" s="140"/>
      <c r="G350" s="140" t="s">
        <v>319</v>
      </c>
      <c r="H350" s="154"/>
      <c r="I350" s="66"/>
      <c r="J350" s="63" t="s">
        <v>2</v>
      </c>
      <c r="K350" s="111"/>
      <c r="L350" s="111"/>
      <c r="M350" s="110"/>
      <c r="N350" s="2"/>
    </row>
    <row r="351" spans="1:14" ht="13" thickBot="1">
      <c r="A351" s="143"/>
      <c r="B351" s="10"/>
      <c r="C351" s="10"/>
      <c r="D351" s="4"/>
      <c r="E351" s="10"/>
      <c r="F351" s="10"/>
      <c r="G351" s="152"/>
      <c r="H351" s="117"/>
      <c r="I351" s="153"/>
      <c r="J351" s="61" t="s">
        <v>2</v>
      </c>
      <c r="K351" s="109"/>
      <c r="L351" s="109"/>
      <c r="M351" s="108"/>
      <c r="N351" s="2"/>
    </row>
    <row r="352" spans="1:14" ht="21.5" thickBot="1">
      <c r="A352" s="143"/>
      <c r="B352" s="44" t="s">
        <v>325</v>
      </c>
      <c r="C352" s="44" t="s">
        <v>327</v>
      </c>
      <c r="D352" s="44" t="s">
        <v>23</v>
      </c>
      <c r="E352" s="141" t="s">
        <v>329</v>
      </c>
      <c r="F352" s="141"/>
      <c r="G352" s="155"/>
      <c r="H352" s="156"/>
      <c r="I352" s="157"/>
      <c r="J352" s="15" t="s">
        <v>1</v>
      </c>
      <c r="K352" s="107"/>
      <c r="L352" s="107"/>
      <c r="M352" s="106"/>
      <c r="N352" s="2"/>
    </row>
    <row r="353" spans="1:14" ht="13" thickBot="1">
      <c r="A353" s="144"/>
      <c r="B353" s="11"/>
      <c r="C353" s="11"/>
      <c r="D353" s="12"/>
      <c r="E353" s="13" t="s">
        <v>4</v>
      </c>
      <c r="F353" s="14"/>
      <c r="G353" s="149"/>
      <c r="H353" s="150"/>
      <c r="I353" s="151"/>
      <c r="J353" s="15" t="s">
        <v>0</v>
      </c>
      <c r="K353" s="107"/>
      <c r="L353" s="107"/>
      <c r="M353" s="106"/>
      <c r="N353" s="2"/>
    </row>
    <row r="354" spans="1:14" ht="22" thickTop="1" thickBot="1">
      <c r="A354" s="142">
        <f>A350+1</f>
        <v>86</v>
      </c>
      <c r="B354" s="60" t="s">
        <v>324</v>
      </c>
      <c r="C354" s="60" t="s">
        <v>326</v>
      </c>
      <c r="D354" s="60" t="s">
        <v>24</v>
      </c>
      <c r="E354" s="140" t="s">
        <v>328</v>
      </c>
      <c r="F354" s="140"/>
      <c r="G354" s="140" t="s">
        <v>319</v>
      </c>
      <c r="H354" s="154"/>
      <c r="I354" s="66"/>
      <c r="J354" s="63" t="s">
        <v>2</v>
      </c>
      <c r="K354" s="111"/>
      <c r="L354" s="111"/>
      <c r="M354" s="110"/>
      <c r="N354" s="2"/>
    </row>
    <row r="355" spans="1:14" ht="13" thickBot="1">
      <c r="A355" s="143"/>
      <c r="B355" s="10"/>
      <c r="C355" s="10"/>
      <c r="D355" s="4"/>
      <c r="E355" s="10"/>
      <c r="F355" s="10"/>
      <c r="G355" s="152"/>
      <c r="H355" s="117"/>
      <c r="I355" s="153"/>
      <c r="J355" s="61" t="s">
        <v>2</v>
      </c>
      <c r="K355" s="109"/>
      <c r="L355" s="109"/>
      <c r="M355" s="108"/>
      <c r="N355" s="2"/>
    </row>
    <row r="356" spans="1:14" ht="21.5" thickBot="1">
      <c r="A356" s="143"/>
      <c r="B356" s="44" t="s">
        <v>325</v>
      </c>
      <c r="C356" s="44" t="s">
        <v>327</v>
      </c>
      <c r="D356" s="44" t="s">
        <v>23</v>
      </c>
      <c r="E356" s="141" t="s">
        <v>329</v>
      </c>
      <c r="F356" s="141"/>
      <c r="G356" s="155"/>
      <c r="H356" s="156"/>
      <c r="I356" s="157"/>
      <c r="J356" s="15" t="s">
        <v>1</v>
      </c>
      <c r="K356" s="107"/>
      <c r="L356" s="107"/>
      <c r="M356" s="106"/>
      <c r="N356" s="2"/>
    </row>
    <row r="357" spans="1:14" ht="13" thickBot="1">
      <c r="A357" s="144"/>
      <c r="B357" s="11"/>
      <c r="C357" s="11"/>
      <c r="D357" s="12"/>
      <c r="E357" s="13" t="s">
        <v>4</v>
      </c>
      <c r="F357" s="14"/>
      <c r="G357" s="149"/>
      <c r="H357" s="150"/>
      <c r="I357" s="151"/>
      <c r="J357" s="15" t="s">
        <v>0</v>
      </c>
      <c r="K357" s="107"/>
      <c r="L357" s="107"/>
      <c r="M357" s="106"/>
      <c r="N357" s="2"/>
    </row>
    <row r="358" spans="1:14" ht="22" thickTop="1" thickBot="1">
      <c r="A358" s="142">
        <f>A354+1</f>
        <v>87</v>
      </c>
      <c r="B358" s="60" t="s">
        <v>324</v>
      </c>
      <c r="C358" s="60" t="s">
        <v>326</v>
      </c>
      <c r="D358" s="60" t="s">
        <v>24</v>
      </c>
      <c r="E358" s="140" t="s">
        <v>328</v>
      </c>
      <c r="F358" s="140"/>
      <c r="G358" s="140" t="s">
        <v>319</v>
      </c>
      <c r="H358" s="154"/>
      <c r="I358" s="66"/>
      <c r="J358" s="63" t="s">
        <v>2</v>
      </c>
      <c r="K358" s="111"/>
      <c r="L358" s="111"/>
      <c r="M358" s="110"/>
      <c r="N358" s="2"/>
    </row>
    <row r="359" spans="1:14" ht="13" thickBot="1">
      <c r="A359" s="143"/>
      <c r="B359" s="10"/>
      <c r="C359" s="10"/>
      <c r="D359" s="4"/>
      <c r="E359" s="10"/>
      <c r="F359" s="10"/>
      <c r="G359" s="152"/>
      <c r="H359" s="117"/>
      <c r="I359" s="153"/>
      <c r="J359" s="61" t="s">
        <v>2</v>
      </c>
      <c r="K359" s="109"/>
      <c r="L359" s="109"/>
      <c r="M359" s="108"/>
      <c r="N359" s="2"/>
    </row>
    <row r="360" spans="1:14" ht="21.5" thickBot="1">
      <c r="A360" s="143"/>
      <c r="B360" s="44" t="s">
        <v>325</v>
      </c>
      <c r="C360" s="44" t="s">
        <v>327</v>
      </c>
      <c r="D360" s="44" t="s">
        <v>23</v>
      </c>
      <c r="E360" s="141" t="s">
        <v>329</v>
      </c>
      <c r="F360" s="141"/>
      <c r="G360" s="155"/>
      <c r="H360" s="156"/>
      <c r="I360" s="157"/>
      <c r="J360" s="15" t="s">
        <v>1</v>
      </c>
      <c r="K360" s="107"/>
      <c r="L360" s="107"/>
      <c r="M360" s="106"/>
      <c r="N360" s="2"/>
    </row>
    <row r="361" spans="1:14" ht="13" thickBot="1">
      <c r="A361" s="144"/>
      <c r="B361" s="11"/>
      <c r="C361" s="11"/>
      <c r="D361" s="12"/>
      <c r="E361" s="13" t="s">
        <v>4</v>
      </c>
      <c r="F361" s="14"/>
      <c r="G361" s="149"/>
      <c r="H361" s="150"/>
      <c r="I361" s="151"/>
      <c r="J361" s="15" t="s">
        <v>0</v>
      </c>
      <c r="K361" s="107"/>
      <c r="L361" s="107"/>
      <c r="M361" s="106"/>
      <c r="N361" s="2"/>
    </row>
    <row r="362" spans="1:14" ht="22" thickTop="1" thickBot="1">
      <c r="A362" s="142">
        <f>A358+1</f>
        <v>88</v>
      </c>
      <c r="B362" s="60" t="s">
        <v>324</v>
      </c>
      <c r="C362" s="60" t="s">
        <v>326</v>
      </c>
      <c r="D362" s="60" t="s">
        <v>24</v>
      </c>
      <c r="E362" s="140" t="s">
        <v>328</v>
      </c>
      <c r="F362" s="140"/>
      <c r="G362" s="140" t="s">
        <v>319</v>
      </c>
      <c r="H362" s="154"/>
      <c r="I362" s="66"/>
      <c r="J362" s="63" t="s">
        <v>2</v>
      </c>
      <c r="K362" s="111"/>
      <c r="L362" s="111"/>
      <c r="M362" s="110"/>
      <c r="N362" s="2"/>
    </row>
    <row r="363" spans="1:14" ht="13" thickBot="1">
      <c r="A363" s="143"/>
      <c r="B363" s="10"/>
      <c r="C363" s="10"/>
      <c r="D363" s="4"/>
      <c r="E363" s="10"/>
      <c r="F363" s="10"/>
      <c r="G363" s="152"/>
      <c r="H363" s="117"/>
      <c r="I363" s="153"/>
      <c r="J363" s="61" t="s">
        <v>2</v>
      </c>
      <c r="K363" s="109"/>
      <c r="L363" s="109"/>
      <c r="M363" s="108"/>
      <c r="N363" s="2"/>
    </row>
    <row r="364" spans="1:14" ht="21.5" thickBot="1">
      <c r="A364" s="143"/>
      <c r="B364" s="44" t="s">
        <v>325</v>
      </c>
      <c r="C364" s="44" t="s">
        <v>327</v>
      </c>
      <c r="D364" s="44" t="s">
        <v>23</v>
      </c>
      <c r="E364" s="141" t="s">
        <v>329</v>
      </c>
      <c r="F364" s="141"/>
      <c r="G364" s="155"/>
      <c r="H364" s="156"/>
      <c r="I364" s="157"/>
      <c r="J364" s="15" t="s">
        <v>1</v>
      </c>
      <c r="K364" s="107"/>
      <c r="L364" s="107"/>
      <c r="M364" s="106"/>
      <c r="N364" s="2"/>
    </row>
    <row r="365" spans="1:14" ht="13" thickBot="1">
      <c r="A365" s="144"/>
      <c r="B365" s="11"/>
      <c r="C365" s="11"/>
      <c r="D365" s="12"/>
      <c r="E365" s="13" t="s">
        <v>4</v>
      </c>
      <c r="F365" s="14"/>
      <c r="G365" s="149"/>
      <c r="H365" s="150"/>
      <c r="I365" s="151"/>
      <c r="J365" s="15" t="s">
        <v>0</v>
      </c>
      <c r="K365" s="107"/>
      <c r="L365" s="107"/>
      <c r="M365" s="106"/>
      <c r="N365" s="2"/>
    </row>
    <row r="366" spans="1:14" ht="22" thickTop="1" thickBot="1">
      <c r="A366" s="142">
        <f>A362+1</f>
        <v>89</v>
      </c>
      <c r="B366" s="60" t="s">
        <v>324</v>
      </c>
      <c r="C366" s="60" t="s">
        <v>326</v>
      </c>
      <c r="D366" s="60" t="s">
        <v>24</v>
      </c>
      <c r="E366" s="140" t="s">
        <v>328</v>
      </c>
      <c r="F366" s="140"/>
      <c r="G366" s="140" t="s">
        <v>319</v>
      </c>
      <c r="H366" s="154"/>
      <c r="I366" s="66"/>
      <c r="J366" s="63" t="s">
        <v>2</v>
      </c>
      <c r="K366" s="111"/>
      <c r="L366" s="111"/>
      <c r="M366" s="110"/>
      <c r="N366" s="2"/>
    </row>
    <row r="367" spans="1:14" ht="13" thickBot="1">
      <c r="A367" s="143"/>
      <c r="B367" s="10"/>
      <c r="C367" s="10"/>
      <c r="D367" s="4"/>
      <c r="E367" s="10"/>
      <c r="F367" s="10"/>
      <c r="G367" s="152"/>
      <c r="H367" s="117"/>
      <c r="I367" s="153"/>
      <c r="J367" s="61" t="s">
        <v>2</v>
      </c>
      <c r="K367" s="109"/>
      <c r="L367" s="109"/>
      <c r="M367" s="108"/>
      <c r="N367" s="2"/>
    </row>
    <row r="368" spans="1:14" ht="21.5" thickBot="1">
      <c r="A368" s="143"/>
      <c r="B368" s="44" t="s">
        <v>325</v>
      </c>
      <c r="C368" s="44" t="s">
        <v>327</v>
      </c>
      <c r="D368" s="44" t="s">
        <v>23</v>
      </c>
      <c r="E368" s="141" t="s">
        <v>329</v>
      </c>
      <c r="F368" s="141"/>
      <c r="G368" s="155"/>
      <c r="H368" s="156"/>
      <c r="I368" s="157"/>
      <c r="J368" s="15" t="s">
        <v>1</v>
      </c>
      <c r="K368" s="107"/>
      <c r="L368" s="107"/>
      <c r="M368" s="106"/>
      <c r="N368" s="2"/>
    </row>
    <row r="369" spans="1:14" ht="13" thickBot="1">
      <c r="A369" s="144"/>
      <c r="B369" s="11"/>
      <c r="C369" s="11"/>
      <c r="D369" s="12"/>
      <c r="E369" s="13" t="s">
        <v>4</v>
      </c>
      <c r="F369" s="14"/>
      <c r="G369" s="149"/>
      <c r="H369" s="150"/>
      <c r="I369" s="151"/>
      <c r="J369" s="15" t="s">
        <v>0</v>
      </c>
      <c r="K369" s="107"/>
      <c r="L369" s="107"/>
      <c r="M369" s="106"/>
      <c r="N369" s="2"/>
    </row>
    <row r="370" spans="1:14" ht="22" thickTop="1" thickBot="1">
      <c r="A370" s="142">
        <f>A366+1</f>
        <v>90</v>
      </c>
      <c r="B370" s="60" t="s">
        <v>324</v>
      </c>
      <c r="C370" s="60" t="s">
        <v>326</v>
      </c>
      <c r="D370" s="60" t="s">
        <v>24</v>
      </c>
      <c r="E370" s="140" t="s">
        <v>328</v>
      </c>
      <c r="F370" s="140"/>
      <c r="G370" s="140" t="s">
        <v>319</v>
      </c>
      <c r="H370" s="154"/>
      <c r="I370" s="66"/>
      <c r="J370" s="63" t="s">
        <v>2</v>
      </c>
      <c r="K370" s="111"/>
      <c r="L370" s="111"/>
      <c r="M370" s="110"/>
      <c r="N370" s="2"/>
    </row>
    <row r="371" spans="1:14" ht="13" thickBot="1">
      <c r="A371" s="143"/>
      <c r="B371" s="10"/>
      <c r="C371" s="10"/>
      <c r="D371" s="4"/>
      <c r="E371" s="10"/>
      <c r="F371" s="10"/>
      <c r="G371" s="152"/>
      <c r="H371" s="117"/>
      <c r="I371" s="153"/>
      <c r="J371" s="61" t="s">
        <v>2</v>
      </c>
      <c r="K371" s="109"/>
      <c r="L371" s="109"/>
      <c r="M371" s="108"/>
      <c r="N371" s="2"/>
    </row>
    <row r="372" spans="1:14" ht="21.5" thickBot="1">
      <c r="A372" s="143"/>
      <c r="B372" s="44" t="s">
        <v>325</v>
      </c>
      <c r="C372" s="44" t="s">
        <v>327</v>
      </c>
      <c r="D372" s="44" t="s">
        <v>23</v>
      </c>
      <c r="E372" s="141" t="s">
        <v>329</v>
      </c>
      <c r="F372" s="141"/>
      <c r="G372" s="155"/>
      <c r="H372" s="156"/>
      <c r="I372" s="157"/>
      <c r="J372" s="15" t="s">
        <v>1</v>
      </c>
      <c r="K372" s="107"/>
      <c r="L372" s="107"/>
      <c r="M372" s="106"/>
      <c r="N372" s="2"/>
    </row>
    <row r="373" spans="1:14" ht="13" thickBot="1">
      <c r="A373" s="144"/>
      <c r="B373" s="11"/>
      <c r="C373" s="11"/>
      <c r="D373" s="12"/>
      <c r="E373" s="13" t="s">
        <v>4</v>
      </c>
      <c r="F373" s="14"/>
      <c r="G373" s="149"/>
      <c r="H373" s="150"/>
      <c r="I373" s="151"/>
      <c r="J373" s="15" t="s">
        <v>0</v>
      </c>
      <c r="K373" s="107"/>
      <c r="L373" s="107"/>
      <c r="M373" s="106"/>
      <c r="N373" s="2"/>
    </row>
    <row r="374" spans="1:14" ht="22" thickTop="1" thickBot="1">
      <c r="A374" s="142">
        <f>A370+1</f>
        <v>91</v>
      </c>
      <c r="B374" s="60" t="s">
        <v>324</v>
      </c>
      <c r="C374" s="60" t="s">
        <v>326</v>
      </c>
      <c r="D374" s="60" t="s">
        <v>24</v>
      </c>
      <c r="E374" s="140" t="s">
        <v>328</v>
      </c>
      <c r="F374" s="140"/>
      <c r="G374" s="140" t="s">
        <v>319</v>
      </c>
      <c r="H374" s="154"/>
      <c r="I374" s="66"/>
      <c r="J374" s="63" t="s">
        <v>2</v>
      </c>
      <c r="K374" s="111"/>
      <c r="L374" s="111"/>
      <c r="M374" s="110"/>
      <c r="N374" s="2"/>
    </row>
    <row r="375" spans="1:14" ht="13" thickBot="1">
      <c r="A375" s="143"/>
      <c r="B375" s="10"/>
      <c r="C375" s="10"/>
      <c r="D375" s="4"/>
      <c r="E375" s="10"/>
      <c r="F375" s="10"/>
      <c r="G375" s="152"/>
      <c r="H375" s="117"/>
      <c r="I375" s="153"/>
      <c r="J375" s="61" t="s">
        <v>2</v>
      </c>
      <c r="K375" s="109"/>
      <c r="L375" s="109"/>
      <c r="M375" s="108"/>
      <c r="N375" s="2"/>
    </row>
    <row r="376" spans="1:14" ht="21.5" thickBot="1">
      <c r="A376" s="143"/>
      <c r="B376" s="44" t="s">
        <v>325</v>
      </c>
      <c r="C376" s="44" t="s">
        <v>327</v>
      </c>
      <c r="D376" s="44" t="s">
        <v>23</v>
      </c>
      <c r="E376" s="141" t="s">
        <v>329</v>
      </c>
      <c r="F376" s="141"/>
      <c r="G376" s="155"/>
      <c r="H376" s="156"/>
      <c r="I376" s="157"/>
      <c r="J376" s="15" t="s">
        <v>1</v>
      </c>
      <c r="K376" s="107"/>
      <c r="L376" s="107"/>
      <c r="M376" s="106"/>
      <c r="N376" s="2"/>
    </row>
    <row r="377" spans="1:14" ht="13" thickBot="1">
      <c r="A377" s="144"/>
      <c r="B377" s="11"/>
      <c r="C377" s="11"/>
      <c r="D377" s="12"/>
      <c r="E377" s="13" t="s">
        <v>4</v>
      </c>
      <c r="F377" s="14"/>
      <c r="G377" s="149"/>
      <c r="H377" s="150"/>
      <c r="I377" s="151"/>
      <c r="J377" s="15" t="s">
        <v>0</v>
      </c>
      <c r="K377" s="107"/>
      <c r="L377" s="107"/>
      <c r="M377" s="106"/>
      <c r="N377" s="2"/>
    </row>
    <row r="378" spans="1:14" ht="22" thickTop="1" thickBot="1">
      <c r="A378" s="142">
        <f>A374+1</f>
        <v>92</v>
      </c>
      <c r="B378" s="60" t="s">
        <v>324</v>
      </c>
      <c r="C378" s="60" t="s">
        <v>326</v>
      </c>
      <c r="D378" s="60" t="s">
        <v>24</v>
      </c>
      <c r="E378" s="140" t="s">
        <v>328</v>
      </c>
      <c r="F378" s="140"/>
      <c r="G378" s="140" t="s">
        <v>319</v>
      </c>
      <c r="H378" s="154"/>
      <c r="I378" s="66"/>
      <c r="J378" s="63" t="s">
        <v>2</v>
      </c>
      <c r="K378" s="111"/>
      <c r="L378" s="111"/>
      <c r="M378" s="110"/>
      <c r="N378" s="2"/>
    </row>
    <row r="379" spans="1:14" ht="13" thickBot="1">
      <c r="A379" s="143"/>
      <c r="B379" s="10"/>
      <c r="C379" s="10"/>
      <c r="D379" s="4"/>
      <c r="E379" s="10"/>
      <c r="F379" s="10"/>
      <c r="G379" s="152"/>
      <c r="H379" s="117"/>
      <c r="I379" s="153"/>
      <c r="J379" s="61" t="s">
        <v>2</v>
      </c>
      <c r="K379" s="109"/>
      <c r="L379" s="109"/>
      <c r="M379" s="108"/>
      <c r="N379" s="2"/>
    </row>
    <row r="380" spans="1:14" ht="21.5" thickBot="1">
      <c r="A380" s="143"/>
      <c r="B380" s="44" t="s">
        <v>325</v>
      </c>
      <c r="C380" s="44" t="s">
        <v>327</v>
      </c>
      <c r="D380" s="44" t="s">
        <v>23</v>
      </c>
      <c r="E380" s="141" t="s">
        <v>329</v>
      </c>
      <c r="F380" s="141"/>
      <c r="G380" s="155"/>
      <c r="H380" s="156"/>
      <c r="I380" s="157"/>
      <c r="J380" s="15" t="s">
        <v>1</v>
      </c>
      <c r="K380" s="107"/>
      <c r="L380" s="107"/>
      <c r="M380" s="106"/>
      <c r="N380" s="2"/>
    </row>
    <row r="381" spans="1:14" ht="13" thickBot="1">
      <c r="A381" s="144"/>
      <c r="B381" s="11"/>
      <c r="C381" s="11"/>
      <c r="D381" s="12"/>
      <c r="E381" s="13" t="s">
        <v>4</v>
      </c>
      <c r="F381" s="14"/>
      <c r="G381" s="149"/>
      <c r="H381" s="150"/>
      <c r="I381" s="151"/>
      <c r="J381" s="15" t="s">
        <v>0</v>
      </c>
      <c r="K381" s="107"/>
      <c r="L381" s="107"/>
      <c r="M381" s="106"/>
      <c r="N381" s="2"/>
    </row>
    <row r="382" spans="1:14" ht="22" thickTop="1" thickBot="1">
      <c r="A382" s="142">
        <f>A378+1</f>
        <v>93</v>
      </c>
      <c r="B382" s="60" t="s">
        <v>324</v>
      </c>
      <c r="C382" s="60" t="s">
        <v>326</v>
      </c>
      <c r="D382" s="60" t="s">
        <v>24</v>
      </c>
      <c r="E382" s="140" t="s">
        <v>328</v>
      </c>
      <c r="F382" s="140"/>
      <c r="G382" s="140" t="s">
        <v>319</v>
      </c>
      <c r="H382" s="154"/>
      <c r="I382" s="66"/>
      <c r="J382" s="63" t="s">
        <v>2</v>
      </c>
      <c r="K382" s="111"/>
      <c r="L382" s="111"/>
      <c r="M382" s="110"/>
      <c r="N382" s="2"/>
    </row>
    <row r="383" spans="1:14" ht="13" thickBot="1">
      <c r="A383" s="143"/>
      <c r="B383" s="10"/>
      <c r="C383" s="10"/>
      <c r="D383" s="4"/>
      <c r="E383" s="10"/>
      <c r="F383" s="10"/>
      <c r="G383" s="152"/>
      <c r="H383" s="117"/>
      <c r="I383" s="153"/>
      <c r="J383" s="61" t="s">
        <v>2</v>
      </c>
      <c r="K383" s="109"/>
      <c r="L383" s="109"/>
      <c r="M383" s="108"/>
      <c r="N383" s="2"/>
    </row>
    <row r="384" spans="1:14" ht="21.5" thickBot="1">
      <c r="A384" s="143"/>
      <c r="B384" s="44" t="s">
        <v>325</v>
      </c>
      <c r="C384" s="44" t="s">
        <v>327</v>
      </c>
      <c r="D384" s="44" t="s">
        <v>23</v>
      </c>
      <c r="E384" s="141" t="s">
        <v>329</v>
      </c>
      <c r="F384" s="141"/>
      <c r="G384" s="155"/>
      <c r="H384" s="156"/>
      <c r="I384" s="157"/>
      <c r="J384" s="15" t="s">
        <v>1</v>
      </c>
      <c r="K384" s="107"/>
      <c r="L384" s="107"/>
      <c r="M384" s="106"/>
      <c r="N384" s="2"/>
    </row>
    <row r="385" spans="1:14" ht="13" thickBot="1">
      <c r="A385" s="144"/>
      <c r="B385" s="11"/>
      <c r="C385" s="11"/>
      <c r="D385" s="12"/>
      <c r="E385" s="13" t="s">
        <v>4</v>
      </c>
      <c r="F385" s="14"/>
      <c r="G385" s="149"/>
      <c r="H385" s="150"/>
      <c r="I385" s="151"/>
      <c r="J385" s="15" t="s">
        <v>0</v>
      </c>
      <c r="K385" s="107"/>
      <c r="L385" s="107"/>
      <c r="M385" s="106"/>
      <c r="N385" s="2"/>
    </row>
    <row r="386" spans="1:14" ht="22" thickTop="1" thickBot="1">
      <c r="A386" s="142">
        <f>A382+1</f>
        <v>94</v>
      </c>
      <c r="B386" s="60" t="s">
        <v>324</v>
      </c>
      <c r="C386" s="60" t="s">
        <v>326</v>
      </c>
      <c r="D386" s="60" t="s">
        <v>24</v>
      </c>
      <c r="E386" s="140" t="s">
        <v>328</v>
      </c>
      <c r="F386" s="140"/>
      <c r="G386" s="140" t="s">
        <v>319</v>
      </c>
      <c r="H386" s="154"/>
      <c r="I386" s="66"/>
      <c r="J386" s="63" t="s">
        <v>2</v>
      </c>
      <c r="K386" s="111"/>
      <c r="L386" s="111"/>
      <c r="M386" s="110"/>
      <c r="N386" s="2"/>
    </row>
    <row r="387" spans="1:14" ht="13" thickBot="1">
      <c r="A387" s="143"/>
      <c r="B387" s="10"/>
      <c r="C387" s="10"/>
      <c r="D387" s="4"/>
      <c r="E387" s="10"/>
      <c r="F387" s="10"/>
      <c r="G387" s="152"/>
      <c r="H387" s="117"/>
      <c r="I387" s="153"/>
      <c r="J387" s="61" t="s">
        <v>2</v>
      </c>
      <c r="K387" s="109"/>
      <c r="L387" s="109"/>
      <c r="M387" s="108"/>
      <c r="N387" s="2"/>
    </row>
    <row r="388" spans="1:14" ht="21.5" thickBot="1">
      <c r="A388" s="143"/>
      <c r="B388" s="44" t="s">
        <v>325</v>
      </c>
      <c r="C388" s="44" t="s">
        <v>327</v>
      </c>
      <c r="D388" s="44" t="s">
        <v>23</v>
      </c>
      <c r="E388" s="141" t="s">
        <v>329</v>
      </c>
      <c r="F388" s="141"/>
      <c r="G388" s="155"/>
      <c r="H388" s="156"/>
      <c r="I388" s="157"/>
      <c r="J388" s="15" t="s">
        <v>1</v>
      </c>
      <c r="K388" s="107"/>
      <c r="L388" s="107"/>
      <c r="M388" s="106"/>
      <c r="N388" s="2"/>
    </row>
    <row r="389" spans="1:14" ht="13" thickBot="1">
      <c r="A389" s="144"/>
      <c r="B389" s="11"/>
      <c r="C389" s="11"/>
      <c r="D389" s="12"/>
      <c r="E389" s="13" t="s">
        <v>4</v>
      </c>
      <c r="F389" s="14"/>
      <c r="G389" s="149"/>
      <c r="H389" s="150"/>
      <c r="I389" s="151"/>
      <c r="J389" s="15" t="s">
        <v>0</v>
      </c>
      <c r="K389" s="107"/>
      <c r="L389" s="107"/>
      <c r="M389" s="106"/>
      <c r="N389" s="2"/>
    </row>
    <row r="390" spans="1:14" ht="22" thickTop="1" thickBot="1">
      <c r="A390" s="142">
        <f>A386+1</f>
        <v>95</v>
      </c>
      <c r="B390" s="60" t="s">
        <v>324</v>
      </c>
      <c r="C390" s="60" t="s">
        <v>326</v>
      </c>
      <c r="D390" s="60" t="s">
        <v>24</v>
      </c>
      <c r="E390" s="140" t="s">
        <v>328</v>
      </c>
      <c r="F390" s="140"/>
      <c r="G390" s="140" t="s">
        <v>319</v>
      </c>
      <c r="H390" s="154"/>
      <c r="I390" s="66"/>
      <c r="J390" s="63" t="s">
        <v>2</v>
      </c>
      <c r="K390" s="111"/>
      <c r="L390" s="111"/>
      <c r="M390" s="110"/>
      <c r="N390" s="2"/>
    </row>
    <row r="391" spans="1:14" ht="13" thickBot="1">
      <c r="A391" s="143"/>
      <c r="B391" s="10"/>
      <c r="C391" s="10"/>
      <c r="D391" s="4"/>
      <c r="E391" s="10"/>
      <c r="F391" s="10"/>
      <c r="G391" s="152"/>
      <c r="H391" s="117"/>
      <c r="I391" s="153"/>
      <c r="J391" s="61" t="s">
        <v>2</v>
      </c>
      <c r="K391" s="109"/>
      <c r="L391" s="109"/>
      <c r="M391" s="108"/>
      <c r="N391" s="2"/>
    </row>
    <row r="392" spans="1:14" ht="21.5" thickBot="1">
      <c r="A392" s="143"/>
      <c r="B392" s="44" t="s">
        <v>325</v>
      </c>
      <c r="C392" s="44" t="s">
        <v>327</v>
      </c>
      <c r="D392" s="44" t="s">
        <v>23</v>
      </c>
      <c r="E392" s="141" t="s">
        <v>329</v>
      </c>
      <c r="F392" s="141"/>
      <c r="G392" s="155"/>
      <c r="H392" s="156"/>
      <c r="I392" s="157"/>
      <c r="J392" s="15" t="s">
        <v>1</v>
      </c>
      <c r="K392" s="107"/>
      <c r="L392" s="107"/>
      <c r="M392" s="106"/>
      <c r="N392" s="2"/>
    </row>
    <row r="393" spans="1:14" ht="13" thickBot="1">
      <c r="A393" s="144"/>
      <c r="B393" s="11"/>
      <c r="C393" s="11"/>
      <c r="D393" s="12"/>
      <c r="E393" s="13" t="s">
        <v>4</v>
      </c>
      <c r="F393" s="14"/>
      <c r="G393" s="149"/>
      <c r="H393" s="150"/>
      <c r="I393" s="151"/>
      <c r="J393" s="15" t="s">
        <v>0</v>
      </c>
      <c r="K393" s="107"/>
      <c r="L393" s="107"/>
      <c r="M393" s="106"/>
      <c r="N393" s="2"/>
    </row>
    <row r="394" spans="1:14" ht="22" thickTop="1" thickBot="1">
      <c r="A394" s="142">
        <f>A390+1</f>
        <v>96</v>
      </c>
      <c r="B394" s="60" t="s">
        <v>324</v>
      </c>
      <c r="C394" s="60" t="s">
        <v>326</v>
      </c>
      <c r="D394" s="60" t="s">
        <v>24</v>
      </c>
      <c r="E394" s="140" t="s">
        <v>328</v>
      </c>
      <c r="F394" s="140"/>
      <c r="G394" s="140" t="s">
        <v>319</v>
      </c>
      <c r="H394" s="154"/>
      <c r="I394" s="66"/>
      <c r="J394" s="63" t="s">
        <v>2</v>
      </c>
      <c r="K394" s="111"/>
      <c r="L394" s="111"/>
      <c r="M394" s="110"/>
      <c r="N394" s="2"/>
    </row>
    <row r="395" spans="1:14" ht="13" thickBot="1">
      <c r="A395" s="143"/>
      <c r="B395" s="10"/>
      <c r="C395" s="10"/>
      <c r="D395" s="4"/>
      <c r="E395" s="10"/>
      <c r="F395" s="10"/>
      <c r="G395" s="152"/>
      <c r="H395" s="117"/>
      <c r="I395" s="153"/>
      <c r="J395" s="61" t="s">
        <v>2</v>
      </c>
      <c r="K395" s="109"/>
      <c r="L395" s="109"/>
      <c r="M395" s="108"/>
      <c r="N395" s="2"/>
    </row>
    <row r="396" spans="1:14" ht="21.5" thickBot="1">
      <c r="A396" s="143"/>
      <c r="B396" s="44" t="s">
        <v>325</v>
      </c>
      <c r="C396" s="44" t="s">
        <v>327</v>
      </c>
      <c r="D396" s="44" t="s">
        <v>23</v>
      </c>
      <c r="E396" s="141" t="s">
        <v>329</v>
      </c>
      <c r="F396" s="141"/>
      <c r="G396" s="155"/>
      <c r="H396" s="156"/>
      <c r="I396" s="157"/>
      <c r="J396" s="15" t="s">
        <v>1</v>
      </c>
      <c r="K396" s="107"/>
      <c r="L396" s="107"/>
      <c r="M396" s="106"/>
      <c r="N396" s="2"/>
    </row>
    <row r="397" spans="1:14" ht="13" thickBot="1">
      <c r="A397" s="144"/>
      <c r="B397" s="11"/>
      <c r="C397" s="11"/>
      <c r="D397" s="12"/>
      <c r="E397" s="13" t="s">
        <v>4</v>
      </c>
      <c r="F397" s="14"/>
      <c r="G397" s="149"/>
      <c r="H397" s="150"/>
      <c r="I397" s="151"/>
      <c r="J397" s="15" t="s">
        <v>0</v>
      </c>
      <c r="K397" s="107"/>
      <c r="L397" s="107"/>
      <c r="M397" s="106"/>
      <c r="N397" s="2"/>
    </row>
    <row r="398" spans="1:14" ht="22" thickTop="1" thickBot="1">
      <c r="A398" s="142">
        <f>A394+1</f>
        <v>97</v>
      </c>
      <c r="B398" s="60" t="s">
        <v>324</v>
      </c>
      <c r="C398" s="60" t="s">
        <v>326</v>
      </c>
      <c r="D398" s="60" t="s">
        <v>24</v>
      </c>
      <c r="E398" s="140" t="s">
        <v>328</v>
      </c>
      <c r="F398" s="140"/>
      <c r="G398" s="140" t="s">
        <v>319</v>
      </c>
      <c r="H398" s="154"/>
      <c r="I398" s="66"/>
      <c r="J398" s="63" t="s">
        <v>2</v>
      </c>
      <c r="K398" s="111"/>
      <c r="L398" s="111"/>
      <c r="M398" s="110"/>
      <c r="N398" s="2"/>
    </row>
    <row r="399" spans="1:14" ht="13" thickBot="1">
      <c r="A399" s="143"/>
      <c r="B399" s="10"/>
      <c r="C399" s="10"/>
      <c r="D399" s="4"/>
      <c r="E399" s="10"/>
      <c r="F399" s="10"/>
      <c r="G399" s="152"/>
      <c r="H399" s="117"/>
      <c r="I399" s="153"/>
      <c r="J399" s="61" t="s">
        <v>2</v>
      </c>
      <c r="K399" s="109"/>
      <c r="L399" s="109"/>
      <c r="M399" s="108"/>
      <c r="N399" s="2"/>
    </row>
    <row r="400" spans="1:14" ht="21.5" thickBot="1">
      <c r="A400" s="143"/>
      <c r="B400" s="44" t="s">
        <v>325</v>
      </c>
      <c r="C400" s="44" t="s">
        <v>327</v>
      </c>
      <c r="D400" s="44" t="s">
        <v>23</v>
      </c>
      <c r="E400" s="141" t="s">
        <v>329</v>
      </c>
      <c r="F400" s="141"/>
      <c r="G400" s="155"/>
      <c r="H400" s="156"/>
      <c r="I400" s="157"/>
      <c r="J400" s="15" t="s">
        <v>1</v>
      </c>
      <c r="K400" s="107"/>
      <c r="L400" s="107"/>
      <c r="M400" s="106"/>
      <c r="N400" s="2"/>
    </row>
    <row r="401" spans="1:17" ht="13" thickBot="1">
      <c r="A401" s="144"/>
      <c r="B401" s="11"/>
      <c r="C401" s="11"/>
      <c r="D401" s="12"/>
      <c r="E401" s="13" t="s">
        <v>4</v>
      </c>
      <c r="F401" s="14"/>
      <c r="G401" s="149"/>
      <c r="H401" s="150"/>
      <c r="I401" s="151"/>
      <c r="J401" s="15" t="s">
        <v>0</v>
      </c>
      <c r="K401" s="107"/>
      <c r="L401" s="107"/>
      <c r="M401" s="106"/>
      <c r="N401" s="2"/>
    </row>
    <row r="402" spans="1:17" ht="22" thickTop="1" thickBot="1">
      <c r="A402" s="142">
        <f>A398+1</f>
        <v>98</v>
      </c>
      <c r="B402" s="60" t="s">
        <v>324</v>
      </c>
      <c r="C402" s="60" t="s">
        <v>326</v>
      </c>
      <c r="D402" s="60" t="s">
        <v>24</v>
      </c>
      <c r="E402" s="140" t="s">
        <v>328</v>
      </c>
      <c r="F402" s="140"/>
      <c r="G402" s="140" t="s">
        <v>319</v>
      </c>
      <c r="H402" s="154"/>
      <c r="I402" s="66"/>
      <c r="J402" s="63" t="s">
        <v>2</v>
      </c>
      <c r="K402" s="111"/>
      <c r="L402" s="111"/>
      <c r="M402" s="110"/>
      <c r="N402" s="2"/>
    </row>
    <row r="403" spans="1:17" ht="13" thickBot="1">
      <c r="A403" s="143"/>
      <c r="B403" s="10"/>
      <c r="C403" s="10"/>
      <c r="D403" s="4"/>
      <c r="E403" s="10"/>
      <c r="F403" s="10"/>
      <c r="G403" s="152"/>
      <c r="H403" s="117"/>
      <c r="I403" s="153"/>
      <c r="J403" s="61" t="s">
        <v>2</v>
      </c>
      <c r="K403" s="109"/>
      <c r="L403" s="109"/>
      <c r="M403" s="108"/>
      <c r="N403" s="2"/>
    </row>
    <row r="404" spans="1:17" ht="21.5" thickBot="1">
      <c r="A404" s="143"/>
      <c r="B404" s="44" t="s">
        <v>325</v>
      </c>
      <c r="C404" s="44" t="s">
        <v>327</v>
      </c>
      <c r="D404" s="44" t="s">
        <v>23</v>
      </c>
      <c r="E404" s="141" t="s">
        <v>329</v>
      </c>
      <c r="F404" s="141"/>
      <c r="G404" s="155"/>
      <c r="H404" s="156"/>
      <c r="I404" s="157"/>
      <c r="J404" s="15" t="s">
        <v>1</v>
      </c>
      <c r="K404" s="107"/>
      <c r="L404" s="107"/>
      <c r="M404" s="106"/>
      <c r="N404" s="2"/>
    </row>
    <row r="405" spans="1:17" ht="13" thickBot="1">
      <c r="A405" s="144"/>
      <c r="B405" s="11"/>
      <c r="C405" s="11"/>
      <c r="D405" s="12"/>
      <c r="E405" s="13" t="s">
        <v>4</v>
      </c>
      <c r="F405" s="14"/>
      <c r="G405" s="149"/>
      <c r="H405" s="150"/>
      <c r="I405" s="151"/>
      <c r="J405" s="15" t="s">
        <v>0</v>
      </c>
      <c r="K405" s="107"/>
      <c r="L405" s="107"/>
      <c r="M405" s="106"/>
      <c r="N405" s="2"/>
    </row>
    <row r="406" spans="1:17" ht="22" thickTop="1" thickBot="1">
      <c r="A406" s="142">
        <f>A402+1</f>
        <v>99</v>
      </c>
      <c r="B406" s="60" t="s">
        <v>324</v>
      </c>
      <c r="C406" s="60" t="s">
        <v>326</v>
      </c>
      <c r="D406" s="60" t="s">
        <v>24</v>
      </c>
      <c r="E406" s="140" t="s">
        <v>328</v>
      </c>
      <c r="F406" s="140"/>
      <c r="G406" s="140" t="s">
        <v>319</v>
      </c>
      <c r="H406" s="154"/>
      <c r="I406" s="66"/>
      <c r="J406" s="63" t="s">
        <v>2</v>
      </c>
      <c r="K406" s="111"/>
      <c r="L406" s="111"/>
      <c r="M406" s="110"/>
      <c r="N406" s="2"/>
    </row>
    <row r="407" spans="1:17" ht="13" thickBot="1">
      <c r="A407" s="143"/>
      <c r="B407" s="10"/>
      <c r="C407" s="10"/>
      <c r="D407" s="4"/>
      <c r="E407" s="10"/>
      <c r="F407" s="10"/>
      <c r="G407" s="152"/>
      <c r="H407" s="117"/>
      <c r="I407" s="153"/>
      <c r="J407" s="61" t="s">
        <v>2</v>
      </c>
      <c r="K407" s="109"/>
      <c r="L407" s="109"/>
      <c r="M407" s="108"/>
      <c r="N407" s="2"/>
    </row>
    <row r="408" spans="1:17" ht="21.5" thickBot="1">
      <c r="A408" s="143"/>
      <c r="B408" s="44" t="s">
        <v>325</v>
      </c>
      <c r="C408" s="44" t="s">
        <v>327</v>
      </c>
      <c r="D408" s="44" t="s">
        <v>23</v>
      </c>
      <c r="E408" s="141" t="s">
        <v>329</v>
      </c>
      <c r="F408" s="141"/>
      <c r="G408" s="155"/>
      <c r="H408" s="156"/>
      <c r="I408" s="157"/>
      <c r="J408" s="15" t="s">
        <v>1</v>
      </c>
      <c r="K408" s="107"/>
      <c r="L408" s="107"/>
      <c r="M408" s="106"/>
      <c r="N408" s="2"/>
    </row>
    <row r="409" spans="1:17" ht="13" thickBot="1">
      <c r="A409" s="144"/>
      <c r="B409" s="11"/>
      <c r="C409" s="11"/>
      <c r="D409" s="12"/>
      <c r="E409" s="13" t="s">
        <v>4</v>
      </c>
      <c r="F409" s="14"/>
      <c r="G409" s="149"/>
      <c r="H409" s="150"/>
      <c r="I409" s="151"/>
      <c r="J409" s="15" t="s">
        <v>0</v>
      </c>
      <c r="K409" s="107"/>
      <c r="L409" s="107"/>
      <c r="M409" s="106"/>
      <c r="N409" s="2"/>
    </row>
    <row r="410" spans="1:17" ht="24" customHeight="1" thickTop="1">
      <c r="A410" s="142">
        <f>A406+1</f>
        <v>100</v>
      </c>
      <c r="B410" s="60" t="s">
        <v>324</v>
      </c>
      <c r="C410" s="60" t="s">
        <v>326</v>
      </c>
      <c r="D410" s="60" t="s">
        <v>24</v>
      </c>
      <c r="E410" s="154" t="s">
        <v>328</v>
      </c>
      <c r="F410" s="244"/>
      <c r="G410" s="154" t="s">
        <v>319</v>
      </c>
      <c r="H410" s="245"/>
      <c r="I410" s="66"/>
      <c r="J410" s="63" t="s">
        <v>2</v>
      </c>
      <c r="K410" s="111"/>
      <c r="L410" s="111"/>
      <c r="M410" s="110"/>
      <c r="N410" s="2"/>
    </row>
    <row r="411" spans="1:17">
      <c r="A411" s="242"/>
      <c r="B411" s="10"/>
      <c r="C411" s="10"/>
      <c r="D411" s="4"/>
      <c r="E411" s="10"/>
      <c r="F411" s="10"/>
      <c r="G411" s="152"/>
      <c r="H411" s="246"/>
      <c r="I411" s="247"/>
      <c r="J411" s="61" t="s">
        <v>2</v>
      </c>
      <c r="K411" s="109"/>
      <c r="L411" s="109"/>
      <c r="M411" s="108"/>
      <c r="N411" s="2"/>
    </row>
    <row r="412" spans="1:17" ht="21">
      <c r="A412" s="242"/>
      <c r="B412" s="44" t="s">
        <v>325</v>
      </c>
      <c r="C412" s="44" t="s">
        <v>327</v>
      </c>
      <c r="D412" s="44" t="s">
        <v>23</v>
      </c>
      <c r="E412" s="248" t="s">
        <v>329</v>
      </c>
      <c r="F412" s="249"/>
      <c r="G412" s="155"/>
      <c r="H412" s="156"/>
      <c r="I412" s="157"/>
      <c r="J412" s="15" t="s">
        <v>1</v>
      </c>
      <c r="K412" s="107"/>
      <c r="L412" s="107"/>
      <c r="M412" s="106"/>
      <c r="N412" s="2"/>
    </row>
    <row r="413" spans="1:17" ht="13" thickBot="1">
      <c r="A413" s="243"/>
      <c r="B413" s="12"/>
      <c r="C413" s="12"/>
      <c r="D413" s="12"/>
      <c r="E413" s="28" t="s">
        <v>4</v>
      </c>
      <c r="F413" s="29"/>
      <c r="G413" s="149"/>
      <c r="H413" s="150"/>
      <c r="I413" s="151"/>
      <c r="J413" s="25" t="s">
        <v>0</v>
      </c>
      <c r="K413" s="105"/>
      <c r="L413" s="105"/>
      <c r="M413" s="104"/>
      <c r="N413" s="2"/>
    </row>
    <row r="414" spans="1:17" ht="21.5" thickTop="1">
      <c r="A414" s="142">
        <f>A410+1</f>
        <v>101</v>
      </c>
      <c r="B414" s="60" t="s">
        <v>324</v>
      </c>
      <c r="C414" s="60" t="s">
        <v>326</v>
      </c>
      <c r="D414" s="60" t="s">
        <v>24</v>
      </c>
      <c r="E414" s="154" t="s">
        <v>328</v>
      </c>
      <c r="F414" s="244"/>
      <c r="G414" s="154" t="s">
        <v>319</v>
      </c>
      <c r="H414" s="245"/>
      <c r="I414" s="66"/>
      <c r="J414" s="63" t="s">
        <v>2</v>
      </c>
      <c r="K414" s="111"/>
      <c r="L414" s="111"/>
      <c r="M414" s="110"/>
    </row>
    <row r="415" spans="1:17" ht="13" thickBot="1">
      <c r="A415" s="242"/>
      <c r="B415" s="10"/>
      <c r="C415" s="10"/>
      <c r="D415" s="4"/>
      <c r="E415" s="10"/>
      <c r="F415" s="10"/>
      <c r="G415" s="152"/>
      <c r="H415" s="246"/>
      <c r="I415" s="247"/>
      <c r="J415" s="61" t="s">
        <v>2</v>
      </c>
      <c r="K415" s="109"/>
      <c r="L415" s="109"/>
      <c r="M415" s="108"/>
    </row>
    <row r="416" spans="1:17" ht="21">
      <c r="A416" s="242"/>
      <c r="B416" s="44" t="s">
        <v>325</v>
      </c>
      <c r="C416" s="44" t="s">
        <v>327</v>
      </c>
      <c r="D416" s="44" t="s">
        <v>23</v>
      </c>
      <c r="E416" s="248" t="s">
        <v>329</v>
      </c>
      <c r="F416" s="249"/>
      <c r="G416" s="155"/>
      <c r="H416" s="156"/>
      <c r="I416" s="157"/>
      <c r="J416" s="15" t="s">
        <v>1</v>
      </c>
      <c r="K416" s="107"/>
      <c r="L416" s="107"/>
      <c r="M416" s="106"/>
      <c r="P416" s="45"/>
      <c r="Q416" s="46"/>
    </row>
    <row r="417" spans="1:17" ht="13" thickBot="1">
      <c r="A417" s="243"/>
      <c r="B417" s="12"/>
      <c r="C417" s="12"/>
      <c r="D417" s="12"/>
      <c r="E417" s="28" t="s">
        <v>4</v>
      </c>
      <c r="F417" s="29"/>
      <c r="G417" s="149"/>
      <c r="H417" s="150"/>
      <c r="I417" s="151"/>
      <c r="J417" s="25" t="s">
        <v>0</v>
      </c>
      <c r="K417" s="105"/>
      <c r="L417" s="105"/>
      <c r="M417" s="104"/>
      <c r="P417" s="47"/>
      <c r="Q417" s="48"/>
    </row>
    <row r="418" spans="1:17" ht="21.5" thickTop="1">
      <c r="A418" s="142">
        <f>A414+1</f>
        <v>102</v>
      </c>
      <c r="B418" s="60" t="s">
        <v>324</v>
      </c>
      <c r="C418" s="60" t="s">
        <v>326</v>
      </c>
      <c r="D418" s="60" t="s">
        <v>24</v>
      </c>
      <c r="E418" s="154" t="s">
        <v>328</v>
      </c>
      <c r="F418" s="244"/>
      <c r="G418" s="154" t="s">
        <v>319</v>
      </c>
      <c r="H418" s="245"/>
      <c r="I418" s="66"/>
      <c r="J418" s="63" t="s">
        <v>2</v>
      </c>
      <c r="K418" s="111"/>
      <c r="L418" s="111"/>
      <c r="M418" s="110"/>
      <c r="P418" s="49"/>
      <c r="Q418" s="70"/>
    </row>
    <row r="419" spans="1:17">
      <c r="A419" s="242"/>
      <c r="B419" s="10"/>
      <c r="C419" s="10"/>
      <c r="D419" s="4"/>
      <c r="E419" s="10"/>
      <c r="F419" s="10"/>
      <c r="G419" s="152"/>
      <c r="H419" s="246"/>
      <c r="I419" s="247"/>
      <c r="J419" s="61" t="s">
        <v>2</v>
      </c>
      <c r="K419" s="109"/>
      <c r="L419" s="109"/>
      <c r="M419" s="108"/>
      <c r="P419" s="49"/>
      <c r="Q419" s="70"/>
    </row>
    <row r="420" spans="1:17" ht="21">
      <c r="A420" s="242"/>
      <c r="B420" s="44" t="s">
        <v>325</v>
      </c>
      <c r="C420" s="44" t="s">
        <v>327</v>
      </c>
      <c r="D420" s="44" t="s">
        <v>23</v>
      </c>
      <c r="E420" s="248" t="s">
        <v>329</v>
      </c>
      <c r="F420" s="249"/>
      <c r="G420" s="155"/>
      <c r="H420" s="156"/>
      <c r="I420" s="157"/>
      <c r="J420" s="15" t="s">
        <v>1</v>
      </c>
      <c r="K420" s="107"/>
      <c r="L420" s="107"/>
      <c r="M420" s="106"/>
      <c r="P420" s="49"/>
      <c r="Q420" s="50"/>
    </row>
    <row r="421" spans="1:17" ht="13" thickBot="1">
      <c r="A421" s="243"/>
      <c r="B421" s="12"/>
      <c r="C421" s="12"/>
      <c r="D421" s="12"/>
      <c r="E421" s="28" t="s">
        <v>4</v>
      </c>
      <c r="F421" s="29"/>
      <c r="G421" s="149"/>
      <c r="H421" s="150"/>
      <c r="I421" s="151"/>
      <c r="J421" s="25" t="s">
        <v>0</v>
      </c>
      <c r="K421" s="105"/>
      <c r="L421" s="105"/>
      <c r="M421" s="104"/>
      <c r="P421" s="51"/>
      <c r="Q421" s="52"/>
    </row>
    <row r="422" spans="1:17" ht="13" thickTop="1">
      <c r="M422" s="103"/>
    </row>
    <row r="423" spans="1:17">
      <c r="M423" s="103"/>
    </row>
    <row r="424" spans="1:17">
      <c r="M424" s="103"/>
    </row>
    <row r="425" spans="1:17">
      <c r="M425" s="103"/>
    </row>
    <row r="426" spans="1:17">
      <c r="M426" s="103"/>
    </row>
    <row r="427" spans="1:17">
      <c r="M427" s="103"/>
    </row>
    <row r="428" spans="1:17">
      <c r="M428" s="103"/>
    </row>
    <row r="429" spans="1:17">
      <c r="M429" s="103"/>
    </row>
    <row r="430" spans="1:17">
      <c r="M430" s="103"/>
    </row>
    <row r="431" spans="1:17">
      <c r="M431" s="103"/>
    </row>
    <row r="432" spans="1:17">
      <c r="M432" s="103"/>
    </row>
    <row r="433" spans="13:13">
      <c r="M433" s="103"/>
    </row>
    <row r="434" spans="13:13">
      <c r="M434" s="103"/>
    </row>
    <row r="435" spans="13:13">
      <c r="M435" s="103"/>
    </row>
    <row r="436" spans="13:13">
      <c r="M436" s="103"/>
    </row>
    <row r="437" spans="13:13">
      <c r="M437" s="103"/>
    </row>
    <row r="438" spans="13:13">
      <c r="M438" s="103"/>
    </row>
    <row r="439" spans="13:13">
      <c r="M439" s="103"/>
    </row>
    <row r="440" spans="13:13">
      <c r="M440" s="103"/>
    </row>
    <row r="441" spans="13:13">
      <c r="M441" s="103"/>
    </row>
    <row r="442" spans="13:13">
      <c r="M442" s="103"/>
    </row>
    <row r="443" spans="13:13">
      <c r="M443" s="103"/>
    </row>
    <row r="444" spans="13:13">
      <c r="M444" s="103"/>
    </row>
    <row r="445" spans="13:13">
      <c r="M445" s="103"/>
    </row>
    <row r="446" spans="13:13">
      <c r="M446" s="103"/>
    </row>
    <row r="447" spans="13:13">
      <c r="M447" s="103"/>
    </row>
    <row r="448" spans="13:13">
      <c r="M448" s="103"/>
    </row>
    <row r="449" spans="13:13">
      <c r="M449" s="103"/>
    </row>
    <row r="450" spans="13:13">
      <c r="M450" s="103"/>
    </row>
    <row r="451" spans="13:13">
      <c r="M451" s="103"/>
    </row>
    <row r="452" spans="13:13">
      <c r="M452" s="103"/>
    </row>
    <row r="453" spans="13:13">
      <c r="M453" s="103"/>
    </row>
    <row r="454" spans="13:13">
      <c r="M454" s="103"/>
    </row>
    <row r="455" spans="13:13">
      <c r="M455" s="103"/>
    </row>
    <row r="456" spans="13:13">
      <c r="M456" s="103"/>
    </row>
    <row r="457" spans="13:13">
      <c r="M457" s="103"/>
    </row>
    <row r="458" spans="13:13">
      <c r="M458" s="103"/>
    </row>
    <row r="459" spans="13:13">
      <c r="M459" s="103"/>
    </row>
    <row r="460" spans="13:13">
      <c r="M460" s="103"/>
    </row>
    <row r="461" spans="13:13">
      <c r="M461" s="103"/>
    </row>
    <row r="462" spans="13:13">
      <c r="M462" s="103"/>
    </row>
    <row r="463" spans="13:13">
      <c r="M463" s="103"/>
    </row>
    <row r="464" spans="13:13">
      <c r="M464" s="103"/>
    </row>
    <row r="465" spans="13:13">
      <c r="M465" s="103"/>
    </row>
    <row r="466" spans="13:13">
      <c r="M466" s="103"/>
    </row>
    <row r="467" spans="13:13">
      <c r="M467" s="103"/>
    </row>
    <row r="468" spans="13:13">
      <c r="M468" s="103"/>
    </row>
    <row r="469" spans="13:13">
      <c r="M469" s="103"/>
    </row>
    <row r="470" spans="13:13">
      <c r="M470" s="103"/>
    </row>
    <row r="471" spans="13:13">
      <c r="M471" s="103"/>
    </row>
    <row r="472" spans="13:13">
      <c r="M472" s="103"/>
    </row>
    <row r="473" spans="13:13">
      <c r="M473" s="103"/>
    </row>
    <row r="474" spans="13:13">
      <c r="M474" s="103"/>
    </row>
    <row r="475" spans="13:13">
      <c r="M475" s="103"/>
    </row>
    <row r="476" spans="13:13">
      <c r="M476" s="103"/>
    </row>
    <row r="477" spans="13:13">
      <c r="M477" s="103"/>
    </row>
    <row r="478" spans="13:13">
      <c r="M478" s="103"/>
    </row>
    <row r="479" spans="13:13">
      <c r="M479" s="103"/>
    </row>
    <row r="480" spans="13:13">
      <c r="M480" s="103"/>
    </row>
    <row r="481" spans="13:13">
      <c r="M481" s="103"/>
    </row>
    <row r="482" spans="13:13">
      <c r="M482" s="103"/>
    </row>
    <row r="483" spans="13:13">
      <c r="M483" s="103"/>
    </row>
    <row r="484" spans="13:13">
      <c r="M484" s="103"/>
    </row>
    <row r="485" spans="13:13">
      <c r="M485" s="103"/>
    </row>
    <row r="486" spans="13:13">
      <c r="M486" s="103"/>
    </row>
    <row r="487" spans="13:13">
      <c r="M487" s="103"/>
    </row>
    <row r="488" spans="13:13">
      <c r="M488" s="103"/>
    </row>
    <row r="489" spans="13:13">
      <c r="M489" s="103"/>
    </row>
    <row r="490" spans="13:13">
      <c r="M490" s="103"/>
    </row>
    <row r="491" spans="13:13">
      <c r="M491" s="103"/>
    </row>
    <row r="492" spans="13:13">
      <c r="M492" s="103"/>
    </row>
    <row r="493" spans="13:13">
      <c r="M493" s="103"/>
    </row>
    <row r="494" spans="13:13">
      <c r="M494" s="103"/>
    </row>
    <row r="495" spans="13:13">
      <c r="M495" s="103"/>
    </row>
    <row r="496" spans="13:13">
      <c r="M496" s="103"/>
    </row>
    <row r="497" spans="13:13">
      <c r="M497" s="103"/>
    </row>
    <row r="498" spans="13:13">
      <c r="M498" s="103"/>
    </row>
    <row r="499" spans="13:13">
      <c r="M499" s="103"/>
    </row>
    <row r="500" spans="13:13">
      <c r="M500" s="103"/>
    </row>
    <row r="501" spans="13:13">
      <c r="M501" s="103"/>
    </row>
    <row r="502" spans="13:13">
      <c r="M502" s="103"/>
    </row>
    <row r="503" spans="13:13">
      <c r="M503" s="103"/>
    </row>
    <row r="504" spans="13:13">
      <c r="M504" s="103"/>
    </row>
    <row r="505" spans="13:13">
      <c r="M505" s="103"/>
    </row>
    <row r="506" spans="13:13">
      <c r="M506" s="103"/>
    </row>
    <row r="507" spans="13:13">
      <c r="M507" s="103"/>
    </row>
    <row r="508" spans="13:13">
      <c r="M508" s="103"/>
    </row>
    <row r="509" spans="13:13">
      <c r="M509" s="103"/>
    </row>
    <row r="510" spans="13:13">
      <c r="M510" s="103"/>
    </row>
    <row r="511" spans="13:13">
      <c r="M511" s="103"/>
    </row>
    <row r="512" spans="13:13">
      <c r="M512" s="103"/>
    </row>
    <row r="513" spans="13:13">
      <c r="M513" s="103"/>
    </row>
    <row r="514" spans="13:13">
      <c r="M514" s="103"/>
    </row>
    <row r="515" spans="13:13">
      <c r="M515" s="103"/>
    </row>
    <row r="516" spans="13:13">
      <c r="M516" s="103"/>
    </row>
    <row r="517" spans="13:13">
      <c r="M517" s="103"/>
    </row>
    <row r="518" spans="13:13">
      <c r="M518" s="103"/>
    </row>
    <row r="519" spans="13:13">
      <c r="M519" s="103"/>
    </row>
    <row r="520" spans="13:13">
      <c r="M520" s="103"/>
    </row>
    <row r="521" spans="13:13">
      <c r="M521" s="103"/>
    </row>
    <row r="522" spans="13:13">
      <c r="M522" s="103"/>
    </row>
    <row r="523" spans="13:13">
      <c r="M523" s="103"/>
    </row>
    <row r="524" spans="13:13">
      <c r="M524" s="103"/>
    </row>
    <row r="525" spans="13:13">
      <c r="M525" s="103"/>
    </row>
    <row r="526" spans="13:13">
      <c r="M526" s="103"/>
    </row>
    <row r="527" spans="13:13">
      <c r="M527" s="103"/>
    </row>
    <row r="528" spans="13:13">
      <c r="M528" s="103"/>
    </row>
    <row r="529" spans="13:13">
      <c r="M529" s="103"/>
    </row>
    <row r="530" spans="13:13">
      <c r="M530" s="103"/>
    </row>
    <row r="531" spans="13:13">
      <c r="M531" s="103"/>
    </row>
    <row r="532" spans="13:13">
      <c r="M532" s="103"/>
    </row>
    <row r="533" spans="13:13">
      <c r="M533" s="103"/>
    </row>
    <row r="534" spans="13:13">
      <c r="M534" s="103"/>
    </row>
    <row r="535" spans="13:13">
      <c r="M535" s="103"/>
    </row>
    <row r="536" spans="13:13">
      <c r="M536" s="103"/>
    </row>
    <row r="537" spans="13:13">
      <c r="M537" s="103"/>
    </row>
    <row r="538" spans="13:13">
      <c r="M538" s="102"/>
    </row>
    <row r="539" spans="13:13">
      <c r="M539" s="102"/>
    </row>
    <row r="540" spans="13:13">
      <c r="M540" s="102"/>
    </row>
    <row r="541" spans="13:13">
      <c r="M541" s="102"/>
    </row>
    <row r="542" spans="13:13">
      <c r="M542" s="102"/>
    </row>
    <row r="543" spans="13:13">
      <c r="M543" s="102"/>
    </row>
    <row r="544" spans="13:13">
      <c r="M544" s="102"/>
    </row>
    <row r="545" spans="13:13">
      <c r="M545" s="102"/>
    </row>
    <row r="546" spans="13:13">
      <c r="M546" s="102"/>
    </row>
    <row r="547" spans="13:13">
      <c r="M547" s="102"/>
    </row>
    <row r="548" spans="13:13">
      <c r="M548" s="102"/>
    </row>
    <row r="549" spans="13:13">
      <c r="M549" s="102"/>
    </row>
    <row r="550" spans="13:13">
      <c r="M550" s="102"/>
    </row>
    <row r="551" spans="13:13">
      <c r="M551" s="102"/>
    </row>
    <row r="552" spans="13:13">
      <c r="M552" s="102"/>
    </row>
    <row r="553" spans="13:13">
      <c r="M553" s="102"/>
    </row>
    <row r="554" spans="13:13">
      <c r="M554" s="102"/>
    </row>
    <row r="555" spans="13:13">
      <c r="M555" s="102"/>
    </row>
    <row r="556" spans="13:13">
      <c r="M556" s="102"/>
    </row>
    <row r="557" spans="13:13">
      <c r="M557" s="102"/>
    </row>
    <row r="558" spans="13:13">
      <c r="M558" s="102"/>
    </row>
    <row r="559" spans="13:13">
      <c r="M559" s="102"/>
    </row>
    <row r="560" spans="13:13">
      <c r="M560" s="102"/>
    </row>
    <row r="561" spans="13:13">
      <c r="M561" s="102"/>
    </row>
    <row r="562" spans="13:13">
      <c r="M562" s="102"/>
    </row>
    <row r="563" spans="13:13">
      <c r="M563" s="102"/>
    </row>
    <row r="564" spans="13:13">
      <c r="M564" s="102"/>
    </row>
    <row r="565" spans="13:13">
      <c r="M565" s="102"/>
    </row>
    <row r="566" spans="13:13">
      <c r="M566" s="102"/>
    </row>
    <row r="567" spans="13:13">
      <c r="M567" s="102"/>
    </row>
    <row r="568" spans="13:13">
      <c r="M568" s="102"/>
    </row>
    <row r="569" spans="13:13">
      <c r="M569" s="102"/>
    </row>
    <row r="570" spans="13:13">
      <c r="M570" s="102"/>
    </row>
    <row r="571" spans="13:13">
      <c r="M571" s="102"/>
    </row>
    <row r="572" spans="13:13">
      <c r="M572" s="102"/>
    </row>
    <row r="573" spans="13:13">
      <c r="M573" s="102"/>
    </row>
    <row r="574" spans="13:13">
      <c r="M574" s="102"/>
    </row>
    <row r="575" spans="13:13">
      <c r="M575" s="102"/>
    </row>
    <row r="576" spans="13:13">
      <c r="M576" s="102"/>
    </row>
    <row r="577" spans="13:13">
      <c r="M577" s="102"/>
    </row>
    <row r="578" spans="13:13">
      <c r="M578" s="102"/>
    </row>
    <row r="579" spans="13:13">
      <c r="M579" s="102"/>
    </row>
    <row r="580" spans="13:13">
      <c r="M580" s="102"/>
    </row>
    <row r="581" spans="13:13">
      <c r="M581" s="102"/>
    </row>
    <row r="582" spans="13:13">
      <c r="M582" s="102"/>
    </row>
    <row r="583" spans="13:13">
      <c r="M583" s="102"/>
    </row>
    <row r="584" spans="13:13">
      <c r="M584" s="102"/>
    </row>
    <row r="585" spans="13:13">
      <c r="M585" s="102"/>
    </row>
    <row r="586" spans="13:13">
      <c r="M586" s="102"/>
    </row>
    <row r="587" spans="13:13">
      <c r="M587" s="102"/>
    </row>
    <row r="588" spans="13:13">
      <c r="M588" s="102"/>
    </row>
    <row r="589" spans="13:13">
      <c r="M589" s="102"/>
    </row>
    <row r="590" spans="13:13">
      <c r="M590" s="102"/>
    </row>
    <row r="591" spans="13:13">
      <c r="M591" s="102"/>
    </row>
    <row r="592" spans="13:13">
      <c r="M592" s="102"/>
    </row>
    <row r="593" spans="13:13">
      <c r="M593" s="102"/>
    </row>
    <row r="594" spans="13:13">
      <c r="M594" s="102"/>
    </row>
    <row r="595" spans="13:13">
      <c r="M595" s="102"/>
    </row>
    <row r="596" spans="13:13">
      <c r="M596" s="102"/>
    </row>
    <row r="597" spans="13:13">
      <c r="M597" s="102"/>
    </row>
    <row r="598" spans="13:13">
      <c r="M598" s="102"/>
    </row>
    <row r="599" spans="13:13">
      <c r="M599" s="102"/>
    </row>
    <row r="600" spans="13:13">
      <c r="M600" s="102"/>
    </row>
    <row r="601" spans="13:13">
      <c r="M601" s="102"/>
    </row>
    <row r="602" spans="13:13">
      <c r="M602" s="102"/>
    </row>
    <row r="603" spans="13:13">
      <c r="M603" s="102"/>
    </row>
    <row r="604" spans="13:13">
      <c r="M604" s="102"/>
    </row>
    <row r="605" spans="13:13">
      <c r="M605" s="102"/>
    </row>
    <row r="606" spans="13:13">
      <c r="M606" s="102"/>
    </row>
    <row r="607" spans="13:13">
      <c r="M607" s="102"/>
    </row>
    <row r="608" spans="13:13">
      <c r="M608" s="102"/>
    </row>
    <row r="609" spans="13:13">
      <c r="M609" s="102"/>
    </row>
    <row r="610" spans="13:13">
      <c r="M610" s="102"/>
    </row>
    <row r="611" spans="13:13">
      <c r="M611" s="102"/>
    </row>
    <row r="612" spans="13:13">
      <c r="M612" s="102"/>
    </row>
    <row r="613" spans="13:13">
      <c r="M613" s="102"/>
    </row>
    <row r="614" spans="13:13">
      <c r="M614" s="102"/>
    </row>
    <row r="615" spans="13:13">
      <c r="M615" s="102"/>
    </row>
    <row r="616" spans="13:13">
      <c r="M616" s="102"/>
    </row>
    <row r="617" spans="13:13">
      <c r="M617" s="102"/>
    </row>
    <row r="618" spans="13:13">
      <c r="M618" s="102"/>
    </row>
    <row r="619" spans="13:13">
      <c r="M619" s="102"/>
    </row>
    <row r="620" spans="13:13">
      <c r="M620" s="102"/>
    </row>
    <row r="621" spans="13:13">
      <c r="M621" s="102"/>
    </row>
    <row r="622" spans="13:13">
      <c r="M622" s="102"/>
    </row>
    <row r="623" spans="13:13">
      <c r="M623" s="102"/>
    </row>
    <row r="624" spans="13:13">
      <c r="M624" s="102"/>
    </row>
    <row r="625" spans="13:13">
      <c r="M625" s="102"/>
    </row>
    <row r="626" spans="13:13">
      <c r="M626" s="102"/>
    </row>
    <row r="627" spans="13:13">
      <c r="M627" s="102"/>
    </row>
    <row r="628" spans="13:13">
      <c r="M628" s="102"/>
    </row>
    <row r="629" spans="13:13">
      <c r="M629" s="102"/>
    </row>
    <row r="630" spans="13:13">
      <c r="M630" s="102"/>
    </row>
    <row r="631" spans="13:13">
      <c r="M631" s="102"/>
    </row>
    <row r="632" spans="13:13">
      <c r="M632" s="102"/>
    </row>
    <row r="633" spans="13:13">
      <c r="M633" s="102"/>
    </row>
    <row r="634" spans="13:13">
      <c r="M634" s="102"/>
    </row>
    <row r="635" spans="13:13">
      <c r="M635" s="102"/>
    </row>
    <row r="636" spans="13:13">
      <c r="M636" s="102"/>
    </row>
    <row r="637" spans="13:13">
      <c r="M637" s="102"/>
    </row>
    <row r="638" spans="13:13">
      <c r="M638" s="102"/>
    </row>
    <row r="639" spans="13:13">
      <c r="M639" s="102"/>
    </row>
    <row r="640" spans="13:13">
      <c r="M640" s="102"/>
    </row>
    <row r="641" spans="13:13">
      <c r="M641" s="102"/>
    </row>
    <row r="642" spans="13:13">
      <c r="M642" s="102"/>
    </row>
    <row r="643" spans="13:13">
      <c r="M643" s="102"/>
    </row>
    <row r="644" spans="13:13">
      <c r="M644" s="102"/>
    </row>
    <row r="645" spans="13:13">
      <c r="M645" s="102"/>
    </row>
    <row r="646" spans="13:13">
      <c r="M646" s="102"/>
    </row>
    <row r="647" spans="13:13">
      <c r="M647" s="102"/>
    </row>
    <row r="648" spans="13:13">
      <c r="M648" s="102"/>
    </row>
    <row r="649" spans="13:13">
      <c r="M649" s="102"/>
    </row>
    <row r="650" spans="13:13">
      <c r="M650" s="102"/>
    </row>
    <row r="651" spans="13:13">
      <c r="M651" s="102"/>
    </row>
    <row r="652" spans="13:13">
      <c r="M652" s="102"/>
    </row>
    <row r="653" spans="13:13">
      <c r="M653" s="102"/>
    </row>
    <row r="654" spans="13:13">
      <c r="M654" s="102"/>
    </row>
    <row r="655" spans="13:13">
      <c r="M655" s="102"/>
    </row>
    <row r="656" spans="13:13">
      <c r="M656" s="102"/>
    </row>
    <row r="657" spans="13:13">
      <c r="M657" s="102"/>
    </row>
    <row r="658" spans="13:13">
      <c r="M658" s="102"/>
    </row>
    <row r="659" spans="13:13">
      <c r="M659" s="102"/>
    </row>
    <row r="660" spans="13:13">
      <c r="M660" s="102"/>
    </row>
    <row r="661" spans="13:13">
      <c r="M661" s="102"/>
    </row>
    <row r="662" spans="13:13">
      <c r="M662" s="102"/>
    </row>
    <row r="663" spans="13:13">
      <c r="M663" s="102"/>
    </row>
    <row r="664" spans="13:13">
      <c r="M664" s="102"/>
    </row>
    <row r="665" spans="13:13">
      <c r="M665" s="102"/>
    </row>
    <row r="666" spans="13:13">
      <c r="M666" s="102"/>
    </row>
    <row r="667" spans="13:13">
      <c r="M667" s="102"/>
    </row>
    <row r="668" spans="13:13">
      <c r="M668" s="102"/>
    </row>
    <row r="669" spans="13:13">
      <c r="M669" s="102"/>
    </row>
    <row r="670" spans="13:13">
      <c r="M670" s="102"/>
    </row>
    <row r="671" spans="13:13">
      <c r="M671" s="102"/>
    </row>
    <row r="672" spans="13:13">
      <c r="M672" s="102"/>
    </row>
    <row r="673" spans="13:13">
      <c r="M673" s="102"/>
    </row>
    <row r="674" spans="13:13">
      <c r="M674" s="102"/>
    </row>
    <row r="675" spans="13:13">
      <c r="M675" s="102"/>
    </row>
    <row r="676" spans="13:13">
      <c r="M676" s="102"/>
    </row>
    <row r="677" spans="13:13">
      <c r="M677" s="102"/>
    </row>
    <row r="678" spans="13:13">
      <c r="M678" s="102"/>
    </row>
    <row r="679" spans="13:13">
      <c r="M679" s="102"/>
    </row>
    <row r="680" spans="13:13">
      <c r="M680" s="102"/>
    </row>
    <row r="681" spans="13:13">
      <c r="M681" s="102"/>
    </row>
    <row r="682" spans="13:13">
      <c r="M682" s="102"/>
    </row>
    <row r="683" spans="13:13">
      <c r="M683" s="102"/>
    </row>
    <row r="684" spans="13:13">
      <c r="M684" s="102"/>
    </row>
    <row r="685" spans="13:13">
      <c r="M685" s="102"/>
    </row>
    <row r="686" spans="13:13">
      <c r="M686" s="102"/>
    </row>
    <row r="687" spans="13:13">
      <c r="M687" s="102"/>
    </row>
    <row r="688" spans="13:13">
      <c r="M688" s="102"/>
    </row>
    <row r="689" spans="13:13">
      <c r="M689" s="102"/>
    </row>
    <row r="690" spans="13:13">
      <c r="M690" s="102"/>
    </row>
    <row r="691" spans="13:13">
      <c r="M691" s="102"/>
    </row>
    <row r="692" spans="13:13">
      <c r="M692" s="102"/>
    </row>
    <row r="693" spans="13:13">
      <c r="M693" s="102"/>
    </row>
    <row r="694" spans="13:13">
      <c r="M694" s="102"/>
    </row>
    <row r="695" spans="13:13">
      <c r="M695" s="102"/>
    </row>
    <row r="696" spans="13:13">
      <c r="M696" s="102"/>
    </row>
    <row r="697" spans="13:13">
      <c r="M697" s="102"/>
    </row>
    <row r="698" spans="13:13">
      <c r="M698" s="102"/>
    </row>
    <row r="699" spans="13:13">
      <c r="M699" s="102"/>
    </row>
    <row r="700" spans="13:13">
      <c r="M700" s="102"/>
    </row>
    <row r="701" spans="13:13">
      <c r="M701" s="102"/>
    </row>
    <row r="702" spans="13:13">
      <c r="M702" s="102"/>
    </row>
    <row r="703" spans="13:13">
      <c r="M703" s="102"/>
    </row>
    <row r="704" spans="13:13">
      <c r="M704" s="102"/>
    </row>
    <row r="705" spans="13:13">
      <c r="M705" s="102"/>
    </row>
    <row r="706" spans="13:13">
      <c r="M706" s="102"/>
    </row>
    <row r="707" spans="13:13">
      <c r="M707" s="102"/>
    </row>
    <row r="708" spans="13:13">
      <c r="M708" s="102"/>
    </row>
    <row r="709" spans="13:13">
      <c r="M709" s="102"/>
    </row>
    <row r="710" spans="13:13">
      <c r="M710" s="102"/>
    </row>
    <row r="711" spans="13:13">
      <c r="M711" s="102"/>
    </row>
    <row r="712" spans="13:13">
      <c r="M712" s="102"/>
    </row>
    <row r="713" spans="13:13">
      <c r="M713" s="102"/>
    </row>
    <row r="714" spans="13:13">
      <c r="M714" s="102"/>
    </row>
    <row r="715" spans="13:13">
      <c r="M715" s="102"/>
    </row>
    <row r="716" spans="13:13">
      <c r="M716" s="102"/>
    </row>
    <row r="717" spans="13:13">
      <c r="M717" s="102"/>
    </row>
    <row r="718" spans="13:13">
      <c r="M718" s="102"/>
    </row>
    <row r="719" spans="13:13">
      <c r="M719" s="102"/>
    </row>
  </sheetData>
  <mergeCells count="739">
    <mergeCell ref="G383:I383"/>
    <mergeCell ref="G386:H386"/>
    <mergeCell ref="G406:H406"/>
    <mergeCell ref="G407:I407"/>
    <mergeCell ref="A414:A417"/>
    <mergeCell ref="E414:F414"/>
    <mergeCell ref="G414:H414"/>
    <mergeCell ref="G415:I415"/>
    <mergeCell ref="E416:F416"/>
    <mergeCell ref="G416:I416"/>
    <mergeCell ref="G417:I417"/>
    <mergeCell ref="G412:I412"/>
    <mergeCell ref="G409:I409"/>
    <mergeCell ref="G413:I413"/>
    <mergeCell ref="G410:H410"/>
    <mergeCell ref="G411:I411"/>
    <mergeCell ref="A410:A413"/>
    <mergeCell ref="E410:F410"/>
    <mergeCell ref="G408:I408"/>
    <mergeCell ref="G393:I393"/>
    <mergeCell ref="G332:I332"/>
    <mergeCell ref="G336:I336"/>
    <mergeCell ref="G319:I319"/>
    <mergeCell ref="G322:H322"/>
    <mergeCell ref="G323:I323"/>
    <mergeCell ref="G16:I17"/>
    <mergeCell ref="G259:I259"/>
    <mergeCell ref="G262:H262"/>
    <mergeCell ref="G263:I263"/>
    <mergeCell ref="G266:H266"/>
    <mergeCell ref="G334:H334"/>
    <mergeCell ref="G335:I335"/>
    <mergeCell ref="G330:H330"/>
    <mergeCell ref="G331:I331"/>
    <mergeCell ref="G90:H90"/>
    <mergeCell ref="G91:I91"/>
    <mergeCell ref="G94:H94"/>
    <mergeCell ref="G95:I95"/>
    <mergeCell ref="G98:H98"/>
    <mergeCell ref="G99:I99"/>
    <mergeCell ref="G102:H102"/>
    <mergeCell ref="G103:I103"/>
    <mergeCell ref="G108:I108"/>
    <mergeCell ref="G112:I112"/>
    <mergeCell ref="G328:I328"/>
    <mergeCell ref="G327:I327"/>
    <mergeCell ref="G192:I192"/>
    <mergeCell ref="G302:H302"/>
    <mergeCell ref="G303:I303"/>
    <mergeCell ref="G320:I320"/>
    <mergeCell ref="G270:H270"/>
    <mergeCell ref="G265:I265"/>
    <mergeCell ref="G269:I269"/>
    <mergeCell ref="G256:I256"/>
    <mergeCell ref="G306:H306"/>
    <mergeCell ref="G307:I307"/>
    <mergeCell ref="G310:H310"/>
    <mergeCell ref="G311:I311"/>
    <mergeCell ref="G314:H314"/>
    <mergeCell ref="G315:I315"/>
    <mergeCell ref="G308:I308"/>
    <mergeCell ref="G260:I260"/>
    <mergeCell ref="G174:H174"/>
    <mergeCell ref="G254:H254"/>
    <mergeCell ref="G30:H30"/>
    <mergeCell ref="G31:I31"/>
    <mergeCell ref="G60:I60"/>
    <mergeCell ref="G64:I64"/>
    <mergeCell ref="G33:I33"/>
    <mergeCell ref="G51:I51"/>
    <mergeCell ref="G54:H54"/>
    <mergeCell ref="G34:H34"/>
    <mergeCell ref="G35:I35"/>
    <mergeCell ref="G106:H106"/>
    <mergeCell ref="G92:I92"/>
    <mergeCell ref="G96:I96"/>
    <mergeCell ref="G100:I100"/>
    <mergeCell ref="G104:I104"/>
    <mergeCell ref="G97:I97"/>
    <mergeCell ref="G101:I101"/>
    <mergeCell ref="G105:I105"/>
    <mergeCell ref="G93:I93"/>
    <mergeCell ref="G109:I109"/>
    <mergeCell ref="G160:I160"/>
    <mergeCell ref="G164:I164"/>
    <mergeCell ref="G168:I168"/>
    <mergeCell ref="G172:I172"/>
    <mergeCell ref="G176:I176"/>
    <mergeCell ref="G151:I151"/>
    <mergeCell ref="G147:I147"/>
    <mergeCell ref="G150:H150"/>
    <mergeCell ref="G158:H158"/>
    <mergeCell ref="G146:H146"/>
    <mergeCell ref="G380:I380"/>
    <mergeCell ref="G384:I384"/>
    <mergeCell ref="G186:H186"/>
    <mergeCell ref="G187:I187"/>
    <mergeCell ref="G190:H190"/>
    <mergeCell ref="G191:I191"/>
    <mergeCell ref="G185:I185"/>
    <mergeCell ref="G189:I189"/>
    <mergeCell ref="G273:I273"/>
    <mergeCell ref="G277:I277"/>
    <mergeCell ref="G281:I281"/>
    <mergeCell ref="G324:I324"/>
    <mergeCell ref="G321:I321"/>
    <mergeCell ref="G325:I325"/>
    <mergeCell ref="G285:I285"/>
    <mergeCell ref="G255:I255"/>
    <mergeCell ref="G258:H258"/>
    <mergeCell ref="G188:I188"/>
    <mergeCell ref="G267:I267"/>
    <mergeCell ref="G374:H374"/>
    <mergeCell ref="G375:I375"/>
    <mergeCell ref="G378:H378"/>
    <mergeCell ref="G379:I379"/>
    <mergeCell ref="G382:H382"/>
    <mergeCell ref="G405:I405"/>
    <mergeCell ref="G392:I392"/>
    <mergeCell ref="G388:I388"/>
    <mergeCell ref="G399:I399"/>
    <mergeCell ref="G402:H402"/>
    <mergeCell ref="G403:I403"/>
    <mergeCell ref="G370:H370"/>
    <mergeCell ref="G354:H354"/>
    <mergeCell ref="G355:I355"/>
    <mergeCell ref="G381:I381"/>
    <mergeCell ref="G385:I385"/>
    <mergeCell ref="G358:H358"/>
    <mergeCell ref="G359:I359"/>
    <mergeCell ref="G362:H362"/>
    <mergeCell ref="G363:I363"/>
    <mergeCell ref="G366:H366"/>
    <mergeCell ref="G371:I371"/>
    <mergeCell ref="G361:I361"/>
    <mergeCell ref="G365:I365"/>
    <mergeCell ref="G369:I369"/>
    <mergeCell ref="G356:I356"/>
    <mergeCell ref="G360:I360"/>
    <mergeCell ref="G389:I389"/>
    <mergeCell ref="G372:I372"/>
    <mergeCell ref="G107:I107"/>
    <mergeCell ref="G387:I387"/>
    <mergeCell ref="G396:I396"/>
    <mergeCell ref="G400:I400"/>
    <mergeCell ref="G404:I404"/>
    <mergeCell ref="G390:H390"/>
    <mergeCell ref="G391:I391"/>
    <mergeCell ref="G394:H394"/>
    <mergeCell ref="G395:I395"/>
    <mergeCell ref="G398:H398"/>
    <mergeCell ref="G159:I159"/>
    <mergeCell ref="G397:I397"/>
    <mergeCell ref="G401:I401"/>
    <mergeCell ref="G297:I297"/>
    <mergeCell ref="G296:I296"/>
    <mergeCell ref="G271:I271"/>
    <mergeCell ref="G274:H274"/>
    <mergeCell ref="G275:I275"/>
    <mergeCell ref="G278:H278"/>
    <mergeCell ref="G279:I279"/>
    <mergeCell ref="G282:H282"/>
    <mergeCell ref="G283:I283"/>
    <mergeCell ref="G289:I289"/>
    <mergeCell ref="G293:I293"/>
    <mergeCell ref="G373:I373"/>
    <mergeCell ref="G377:I377"/>
    <mergeCell ref="G367:I367"/>
    <mergeCell ref="G337:I337"/>
    <mergeCell ref="G341:I341"/>
    <mergeCell ref="G345:I345"/>
    <mergeCell ref="G349:I349"/>
    <mergeCell ref="G340:I340"/>
    <mergeCell ref="G344:I344"/>
    <mergeCell ref="G348:I348"/>
    <mergeCell ref="G353:I353"/>
    <mergeCell ref="G357:I357"/>
    <mergeCell ref="G352:I352"/>
    <mergeCell ref="G338:H338"/>
    <mergeCell ref="G339:I339"/>
    <mergeCell ref="G364:I364"/>
    <mergeCell ref="G368:I368"/>
    <mergeCell ref="G376:I376"/>
    <mergeCell ref="G342:H342"/>
    <mergeCell ref="G343:I343"/>
    <mergeCell ref="G346:H346"/>
    <mergeCell ref="G347:I347"/>
    <mergeCell ref="G350:H350"/>
    <mergeCell ref="G351:I351"/>
    <mergeCell ref="G326:H326"/>
    <mergeCell ref="G292:I292"/>
    <mergeCell ref="G318:H318"/>
    <mergeCell ref="G312:I312"/>
    <mergeCell ref="G316:I316"/>
    <mergeCell ref="G309:I309"/>
    <mergeCell ref="G313:I313"/>
    <mergeCell ref="G317:I317"/>
    <mergeCell ref="G301:I301"/>
    <mergeCell ref="G305:I305"/>
    <mergeCell ref="G294:H294"/>
    <mergeCell ref="G295:I295"/>
    <mergeCell ref="G304:I304"/>
    <mergeCell ref="G249:I249"/>
    <mergeCell ref="G236:I236"/>
    <mergeCell ref="G240:I240"/>
    <mergeCell ref="G244:I244"/>
    <mergeCell ref="G248:I248"/>
    <mergeCell ref="G234:H234"/>
    <mergeCell ref="G300:I300"/>
    <mergeCell ref="G298:H298"/>
    <mergeCell ref="G299:I299"/>
    <mergeCell ref="G272:I272"/>
    <mergeCell ref="G276:I276"/>
    <mergeCell ref="G280:I280"/>
    <mergeCell ref="G284:I284"/>
    <mergeCell ref="G288:I288"/>
    <mergeCell ref="G257:I257"/>
    <mergeCell ref="G261:I261"/>
    <mergeCell ref="G264:I264"/>
    <mergeCell ref="G268:I268"/>
    <mergeCell ref="G286:H286"/>
    <mergeCell ref="G287:I287"/>
    <mergeCell ref="G290:H290"/>
    <mergeCell ref="G291:I291"/>
    <mergeCell ref="G219:I219"/>
    <mergeCell ref="G222:H222"/>
    <mergeCell ref="G223:I223"/>
    <mergeCell ref="G216:I216"/>
    <mergeCell ref="G247:I247"/>
    <mergeCell ref="G233:I233"/>
    <mergeCell ref="G237:I237"/>
    <mergeCell ref="G235:I235"/>
    <mergeCell ref="G238:H238"/>
    <mergeCell ref="G239:I239"/>
    <mergeCell ref="G242:H242"/>
    <mergeCell ref="G243:I243"/>
    <mergeCell ref="G246:H246"/>
    <mergeCell ref="G232:I232"/>
    <mergeCell ref="G231:I231"/>
    <mergeCell ref="G241:I241"/>
    <mergeCell ref="G245:I245"/>
    <mergeCell ref="G226:H226"/>
    <mergeCell ref="G227:I227"/>
    <mergeCell ref="G230:H230"/>
    <mergeCell ref="G217:I217"/>
    <mergeCell ref="G220:I220"/>
    <mergeCell ref="G224:I224"/>
    <mergeCell ref="G228:I228"/>
    <mergeCell ref="G121:I121"/>
    <mergeCell ref="G125:I125"/>
    <mergeCell ref="G129:I129"/>
    <mergeCell ref="G199:I199"/>
    <mergeCell ref="G202:H202"/>
    <mergeCell ref="G203:I203"/>
    <mergeCell ref="G206:H206"/>
    <mergeCell ref="G207:I207"/>
    <mergeCell ref="G210:H210"/>
    <mergeCell ref="G197:I197"/>
    <mergeCell ref="G201:I201"/>
    <mergeCell ref="G205:I205"/>
    <mergeCell ref="G209:I209"/>
    <mergeCell ref="G200:I200"/>
    <mergeCell ref="G204:I204"/>
    <mergeCell ref="G208:I208"/>
    <mergeCell ref="G198:H198"/>
    <mergeCell ref="G175:I175"/>
    <mergeCell ref="G214:H214"/>
    <mergeCell ref="G215:I215"/>
    <mergeCell ref="G218:H218"/>
    <mergeCell ref="P2:S2"/>
    <mergeCell ref="P3:S3"/>
    <mergeCell ref="P4:S4"/>
    <mergeCell ref="J2:M4"/>
    <mergeCell ref="A5:M5"/>
    <mergeCell ref="A18:A21"/>
    <mergeCell ref="E20:F20"/>
    <mergeCell ref="E18:F18"/>
    <mergeCell ref="A14:A17"/>
    <mergeCell ref="G20:I20"/>
    <mergeCell ref="G14:I14"/>
    <mergeCell ref="J12:J13"/>
    <mergeCell ref="M12:M13"/>
    <mergeCell ref="B9:F9"/>
    <mergeCell ref="D12:D13"/>
    <mergeCell ref="G12:I13"/>
    <mergeCell ref="G87:I87"/>
    <mergeCell ref="G80:I80"/>
    <mergeCell ref="G84:I84"/>
    <mergeCell ref="G88:I88"/>
    <mergeCell ref="G74:H74"/>
    <mergeCell ref="G75:I75"/>
    <mergeCell ref="G21:I21"/>
    <mergeCell ref="G57:I57"/>
    <mergeCell ref="G61:I61"/>
    <mergeCell ref="G65:I65"/>
    <mergeCell ref="G69:I69"/>
    <mergeCell ref="G55:I55"/>
    <mergeCell ref="G58:H58"/>
    <mergeCell ref="G68:I68"/>
    <mergeCell ref="G56:I56"/>
    <mergeCell ref="G72:I72"/>
    <mergeCell ref="G48:I48"/>
    <mergeCell ref="G52:I52"/>
    <mergeCell ref="G24:I24"/>
    <mergeCell ref="G28:I28"/>
    <mergeCell ref="G29:I29"/>
    <mergeCell ref="G25:I25"/>
    <mergeCell ref="G26:H26"/>
    <mergeCell ref="G27:I27"/>
    <mergeCell ref="E14:F14"/>
    <mergeCell ref="E16:F16"/>
    <mergeCell ref="D11:F11"/>
    <mergeCell ref="B12:B13"/>
    <mergeCell ref="A6:A13"/>
    <mergeCell ref="B8:N8"/>
    <mergeCell ref="B6:J7"/>
    <mergeCell ref="K12:K13"/>
    <mergeCell ref="L12:L13"/>
    <mergeCell ref="C12:C13"/>
    <mergeCell ref="G38:H38"/>
    <mergeCell ref="G39:I39"/>
    <mergeCell ref="G32:I32"/>
    <mergeCell ref="G36:I36"/>
    <mergeCell ref="G40:I40"/>
    <mergeCell ref="G44:I44"/>
    <mergeCell ref="G63:I63"/>
    <mergeCell ref="G66:H66"/>
    <mergeCell ref="G67:I67"/>
    <mergeCell ref="G59:I59"/>
    <mergeCell ref="G62:H62"/>
    <mergeCell ref="G73:I73"/>
    <mergeCell ref="G77:I77"/>
    <mergeCell ref="G81:I81"/>
    <mergeCell ref="A358:A361"/>
    <mergeCell ref="G70:H70"/>
    <mergeCell ref="G71:I71"/>
    <mergeCell ref="G78:H78"/>
    <mergeCell ref="G79:I79"/>
    <mergeCell ref="G82:H82"/>
    <mergeCell ref="G83:I83"/>
    <mergeCell ref="G86:H86"/>
    <mergeCell ref="G173:I173"/>
    <mergeCell ref="G177:I177"/>
    <mergeCell ref="G149:I149"/>
    <mergeCell ref="G153:I153"/>
    <mergeCell ref="G157:I157"/>
    <mergeCell ref="G148:I148"/>
    <mergeCell ref="G156:I156"/>
    <mergeCell ref="G128:I128"/>
    <mergeCell ref="G126:H126"/>
    <mergeCell ref="G127:I127"/>
    <mergeCell ref="G85:I85"/>
    <mergeCell ref="G89:I89"/>
    <mergeCell ref="G76:I76"/>
    <mergeCell ref="G329:I329"/>
    <mergeCell ref="G333:I333"/>
    <mergeCell ref="G161:I161"/>
    <mergeCell ref="G165:I165"/>
    <mergeCell ref="G169:I169"/>
    <mergeCell ref="E296:F296"/>
    <mergeCell ref="A298:A301"/>
    <mergeCell ref="E298:F298"/>
    <mergeCell ref="E300:F300"/>
    <mergeCell ref="A302:A305"/>
    <mergeCell ref="E302:F302"/>
    <mergeCell ref="A318:A321"/>
    <mergeCell ref="E318:F318"/>
    <mergeCell ref="E320:F320"/>
    <mergeCell ref="A322:A325"/>
    <mergeCell ref="E322:F322"/>
    <mergeCell ref="E324:F324"/>
    <mergeCell ref="E316:F316"/>
    <mergeCell ref="E330:F330"/>
    <mergeCell ref="G178:H178"/>
    <mergeCell ref="G179:I179"/>
    <mergeCell ref="G221:I221"/>
    <mergeCell ref="G225:I225"/>
    <mergeCell ref="G229:I229"/>
    <mergeCell ref="G137:I137"/>
    <mergeCell ref="G141:I141"/>
    <mergeCell ref="G133:I133"/>
    <mergeCell ref="G132:I132"/>
    <mergeCell ref="G211:I211"/>
    <mergeCell ref="G193:I193"/>
    <mergeCell ref="G196:I196"/>
    <mergeCell ref="G194:H194"/>
    <mergeCell ref="G195:I195"/>
    <mergeCell ref="G182:H182"/>
    <mergeCell ref="G183:I183"/>
    <mergeCell ref="G154:H154"/>
    <mergeCell ref="G155:I155"/>
    <mergeCell ref="G152:I152"/>
    <mergeCell ref="G180:I180"/>
    <mergeCell ref="G184:I184"/>
    <mergeCell ref="G162:H162"/>
    <mergeCell ref="G163:I163"/>
    <mergeCell ref="G166:H166"/>
    <mergeCell ref="G167:I167"/>
    <mergeCell ref="G170:H170"/>
    <mergeCell ref="G171:I171"/>
    <mergeCell ref="G181:I181"/>
    <mergeCell ref="G113:I113"/>
    <mergeCell ref="G117:I117"/>
    <mergeCell ref="A350:A353"/>
    <mergeCell ref="E350:F350"/>
    <mergeCell ref="E360:F360"/>
    <mergeCell ref="A362:A365"/>
    <mergeCell ref="E362:F362"/>
    <mergeCell ref="A338:A341"/>
    <mergeCell ref="E338:F338"/>
    <mergeCell ref="E352:F352"/>
    <mergeCell ref="A334:A337"/>
    <mergeCell ref="E334:F334"/>
    <mergeCell ref="E336:F336"/>
    <mergeCell ref="A282:A285"/>
    <mergeCell ref="E282:F282"/>
    <mergeCell ref="E284:F284"/>
    <mergeCell ref="A326:A329"/>
    <mergeCell ref="E326:F326"/>
    <mergeCell ref="E328:F328"/>
    <mergeCell ref="A330:A333"/>
    <mergeCell ref="E332:F332"/>
    <mergeCell ref="E292:F292"/>
    <mergeCell ref="A294:A297"/>
    <mergeCell ref="E294:F294"/>
    <mergeCell ref="A378:A381"/>
    <mergeCell ref="E378:F378"/>
    <mergeCell ref="E380:F380"/>
    <mergeCell ref="E340:F340"/>
    <mergeCell ref="A342:A345"/>
    <mergeCell ref="E342:F342"/>
    <mergeCell ref="E344:F344"/>
    <mergeCell ref="A346:A349"/>
    <mergeCell ref="E346:F346"/>
    <mergeCell ref="E348:F348"/>
    <mergeCell ref="A370:A373"/>
    <mergeCell ref="E370:F370"/>
    <mergeCell ref="E372:F372"/>
    <mergeCell ref="A374:A377"/>
    <mergeCell ref="E374:F374"/>
    <mergeCell ref="E376:F376"/>
    <mergeCell ref="E364:F364"/>
    <mergeCell ref="A366:A369"/>
    <mergeCell ref="E366:F366"/>
    <mergeCell ref="E368:F368"/>
    <mergeCell ref="E358:F358"/>
    <mergeCell ref="A354:A357"/>
    <mergeCell ref="E354:F354"/>
    <mergeCell ref="E356:F356"/>
    <mergeCell ref="G253:I253"/>
    <mergeCell ref="G252:I252"/>
    <mergeCell ref="G250:H250"/>
    <mergeCell ref="G251:I251"/>
    <mergeCell ref="A278:A281"/>
    <mergeCell ref="E278:F278"/>
    <mergeCell ref="E280:F280"/>
    <mergeCell ref="A262:A265"/>
    <mergeCell ref="E262:F262"/>
    <mergeCell ref="E264:F264"/>
    <mergeCell ref="A266:A269"/>
    <mergeCell ref="E266:F266"/>
    <mergeCell ref="E268:F268"/>
    <mergeCell ref="A270:A273"/>
    <mergeCell ref="E270:F270"/>
    <mergeCell ref="E272:F272"/>
    <mergeCell ref="A274:A277"/>
    <mergeCell ref="E274:F274"/>
    <mergeCell ref="E276:F276"/>
    <mergeCell ref="A226:A229"/>
    <mergeCell ref="E226:F226"/>
    <mergeCell ref="E228:F228"/>
    <mergeCell ref="E254:F254"/>
    <mergeCell ref="E256:F256"/>
    <mergeCell ref="A258:A261"/>
    <mergeCell ref="A246:A249"/>
    <mergeCell ref="E246:F246"/>
    <mergeCell ref="E248:F248"/>
    <mergeCell ref="A250:A253"/>
    <mergeCell ref="E250:F250"/>
    <mergeCell ref="E252:F252"/>
    <mergeCell ref="E258:F258"/>
    <mergeCell ref="E260:F260"/>
    <mergeCell ref="A254:A257"/>
    <mergeCell ref="G123:I123"/>
    <mergeCell ref="A134:A137"/>
    <mergeCell ref="E134:F134"/>
    <mergeCell ref="E136:F136"/>
    <mergeCell ref="E206:F206"/>
    <mergeCell ref="E208:F208"/>
    <mergeCell ref="A210:A213"/>
    <mergeCell ref="E210:F210"/>
    <mergeCell ref="E212:F212"/>
    <mergeCell ref="E180:F180"/>
    <mergeCell ref="E196:F196"/>
    <mergeCell ref="A198:A201"/>
    <mergeCell ref="E198:F198"/>
    <mergeCell ref="E200:F200"/>
    <mergeCell ref="A202:A205"/>
    <mergeCell ref="E202:F202"/>
    <mergeCell ref="E204:F204"/>
    <mergeCell ref="A206:A209"/>
    <mergeCell ref="G213:I213"/>
    <mergeCell ref="G212:I212"/>
    <mergeCell ref="G130:H130"/>
    <mergeCell ref="G131:I131"/>
    <mergeCell ref="E184:F184"/>
    <mergeCell ref="A186:A189"/>
    <mergeCell ref="A74:A77"/>
    <mergeCell ref="E74:F74"/>
    <mergeCell ref="G145:I145"/>
    <mergeCell ref="G136:I136"/>
    <mergeCell ref="G140:I140"/>
    <mergeCell ref="G144:I144"/>
    <mergeCell ref="G134:H134"/>
    <mergeCell ref="E124:F124"/>
    <mergeCell ref="A126:A129"/>
    <mergeCell ref="E126:F126"/>
    <mergeCell ref="E128:F128"/>
    <mergeCell ref="A130:A133"/>
    <mergeCell ref="E130:F130"/>
    <mergeCell ref="E132:F132"/>
    <mergeCell ref="A138:A141"/>
    <mergeCell ref="E138:F138"/>
    <mergeCell ref="E140:F140"/>
    <mergeCell ref="A142:A145"/>
    <mergeCell ref="E142:F142"/>
    <mergeCell ref="E144:F144"/>
    <mergeCell ref="G122:H122"/>
    <mergeCell ref="E90:F90"/>
    <mergeCell ref="A82:A85"/>
    <mergeCell ref="E82:F82"/>
    <mergeCell ref="E60:F60"/>
    <mergeCell ref="A62:A65"/>
    <mergeCell ref="E62:F62"/>
    <mergeCell ref="E64:F64"/>
    <mergeCell ref="A66:A69"/>
    <mergeCell ref="E66:F66"/>
    <mergeCell ref="E68:F68"/>
    <mergeCell ref="G142:H142"/>
    <mergeCell ref="G143:I143"/>
    <mergeCell ref="G116:I116"/>
    <mergeCell ref="G120:I120"/>
    <mergeCell ref="G124:I124"/>
    <mergeCell ref="G110:H110"/>
    <mergeCell ref="G111:I111"/>
    <mergeCell ref="G114:H114"/>
    <mergeCell ref="G115:I115"/>
    <mergeCell ref="G118:H118"/>
    <mergeCell ref="G135:I135"/>
    <mergeCell ref="G138:H138"/>
    <mergeCell ref="A110:A113"/>
    <mergeCell ref="E110:F110"/>
    <mergeCell ref="E112:F112"/>
    <mergeCell ref="G139:I139"/>
    <mergeCell ref="G119:I119"/>
    <mergeCell ref="A310:A313"/>
    <mergeCell ref="E310:F310"/>
    <mergeCell ref="E312:F312"/>
    <mergeCell ref="A314:A317"/>
    <mergeCell ref="E314:F314"/>
    <mergeCell ref="A286:A289"/>
    <mergeCell ref="A70:A73"/>
    <mergeCell ref="E70:F70"/>
    <mergeCell ref="E72:F72"/>
    <mergeCell ref="E76:F76"/>
    <mergeCell ref="A78:A81"/>
    <mergeCell ref="E78:F78"/>
    <mergeCell ref="E80:F80"/>
    <mergeCell ref="A190:A193"/>
    <mergeCell ref="E190:F190"/>
    <mergeCell ref="E192:F192"/>
    <mergeCell ref="A194:A197"/>
    <mergeCell ref="E194:F194"/>
    <mergeCell ref="A214:A217"/>
    <mergeCell ref="E214:F214"/>
    <mergeCell ref="E236:F236"/>
    <mergeCell ref="A242:A245"/>
    <mergeCell ref="E242:F242"/>
    <mergeCell ref="A234:A237"/>
    <mergeCell ref="E286:F286"/>
    <mergeCell ref="E288:F288"/>
    <mergeCell ref="A290:A293"/>
    <mergeCell ref="E290:F290"/>
    <mergeCell ref="E308:F308"/>
    <mergeCell ref="E304:F304"/>
    <mergeCell ref="A306:A309"/>
    <mergeCell ref="E306:F306"/>
    <mergeCell ref="E182:F182"/>
    <mergeCell ref="E234:F234"/>
    <mergeCell ref="E244:F244"/>
    <mergeCell ref="E216:F216"/>
    <mergeCell ref="A218:A221"/>
    <mergeCell ref="E218:F218"/>
    <mergeCell ref="A230:A233"/>
    <mergeCell ref="E230:F230"/>
    <mergeCell ref="E232:F232"/>
    <mergeCell ref="A238:A241"/>
    <mergeCell ref="E238:F238"/>
    <mergeCell ref="E240:F240"/>
    <mergeCell ref="E220:F220"/>
    <mergeCell ref="A222:A225"/>
    <mergeCell ref="E222:F222"/>
    <mergeCell ref="E224:F224"/>
    <mergeCell ref="E388:F388"/>
    <mergeCell ref="A406:A409"/>
    <mergeCell ref="E406:F406"/>
    <mergeCell ref="E408:F408"/>
    <mergeCell ref="A398:A401"/>
    <mergeCell ref="E398:F398"/>
    <mergeCell ref="E400:F400"/>
    <mergeCell ref="A402:A405"/>
    <mergeCell ref="E402:F402"/>
    <mergeCell ref="E404:F404"/>
    <mergeCell ref="A390:A393"/>
    <mergeCell ref="E390:F390"/>
    <mergeCell ref="E392:F392"/>
    <mergeCell ref="A394:A397"/>
    <mergeCell ref="E394:F394"/>
    <mergeCell ref="E396:F396"/>
    <mergeCell ref="E38:F38"/>
    <mergeCell ref="E40:F40"/>
    <mergeCell ref="E28:F28"/>
    <mergeCell ref="A30:A33"/>
    <mergeCell ref="E172:F172"/>
    <mergeCell ref="A174:A177"/>
    <mergeCell ref="E174:F174"/>
    <mergeCell ref="E176:F176"/>
    <mergeCell ref="E164:F164"/>
    <mergeCell ref="A166:A169"/>
    <mergeCell ref="E166:F166"/>
    <mergeCell ref="E168:F168"/>
    <mergeCell ref="A170:A173"/>
    <mergeCell ref="E170:F170"/>
    <mergeCell ref="A106:A109"/>
    <mergeCell ref="E106:F106"/>
    <mergeCell ref="E108:F108"/>
    <mergeCell ref="E102:F102"/>
    <mergeCell ref="E104:F104"/>
    <mergeCell ref="E100:F100"/>
    <mergeCell ref="A102:A105"/>
    <mergeCell ref="A158:A161"/>
    <mergeCell ref="E158:F158"/>
    <mergeCell ref="E160:F160"/>
    <mergeCell ref="B10:F10"/>
    <mergeCell ref="L9:M11"/>
    <mergeCell ref="E12:F13"/>
    <mergeCell ref="G9:G11"/>
    <mergeCell ref="I9:I11"/>
    <mergeCell ref="K9:K11"/>
    <mergeCell ref="H9:H11"/>
    <mergeCell ref="J9:J11"/>
    <mergeCell ref="E52:F52"/>
    <mergeCell ref="G42:H42"/>
    <mergeCell ref="G43:I43"/>
    <mergeCell ref="G46:H46"/>
    <mergeCell ref="G47:I47"/>
    <mergeCell ref="G50:H50"/>
    <mergeCell ref="E50:F50"/>
    <mergeCell ref="E42:F42"/>
    <mergeCell ref="E44:F44"/>
    <mergeCell ref="G37:I37"/>
    <mergeCell ref="G41:I41"/>
    <mergeCell ref="G45:I45"/>
    <mergeCell ref="G49:I49"/>
    <mergeCell ref="E34:F34"/>
    <mergeCell ref="E36:F36"/>
    <mergeCell ref="E30:F30"/>
    <mergeCell ref="G15:I15"/>
    <mergeCell ref="G18:H18"/>
    <mergeCell ref="G19:I19"/>
    <mergeCell ref="G22:H22"/>
    <mergeCell ref="G23:I23"/>
    <mergeCell ref="A418:A421"/>
    <mergeCell ref="E418:F418"/>
    <mergeCell ref="G418:H418"/>
    <mergeCell ref="G419:I419"/>
    <mergeCell ref="E420:F420"/>
    <mergeCell ref="A50:A53"/>
    <mergeCell ref="A42:A45"/>
    <mergeCell ref="G53:I53"/>
    <mergeCell ref="A34:A37"/>
    <mergeCell ref="E32:F32"/>
    <mergeCell ref="A46:A49"/>
    <mergeCell ref="E46:F46"/>
    <mergeCell ref="E48:F48"/>
    <mergeCell ref="A22:A25"/>
    <mergeCell ref="E22:F22"/>
    <mergeCell ref="E24:F24"/>
    <mergeCell ref="A26:A29"/>
    <mergeCell ref="E26:F26"/>
    <mergeCell ref="A38:A41"/>
    <mergeCell ref="G421:I421"/>
    <mergeCell ref="A54:A57"/>
    <mergeCell ref="E54:F54"/>
    <mergeCell ref="E56:F56"/>
    <mergeCell ref="A58:A61"/>
    <mergeCell ref="E58:F58"/>
    <mergeCell ref="A94:A97"/>
    <mergeCell ref="E94:F94"/>
    <mergeCell ref="E96:F96"/>
    <mergeCell ref="A182:A185"/>
    <mergeCell ref="A162:A165"/>
    <mergeCell ref="A98:A101"/>
    <mergeCell ref="E98:F98"/>
    <mergeCell ref="A114:A117"/>
    <mergeCell ref="E114:F114"/>
    <mergeCell ref="E116:F116"/>
    <mergeCell ref="E148:F148"/>
    <mergeCell ref="A150:A153"/>
    <mergeCell ref="E150:F150"/>
    <mergeCell ref="E152:F152"/>
    <mergeCell ref="A154:A157"/>
    <mergeCell ref="E154:F154"/>
    <mergeCell ref="E156:F156"/>
    <mergeCell ref="E186:F186"/>
    <mergeCell ref="E84:F84"/>
    <mergeCell ref="A86:A89"/>
    <mergeCell ref="E86:F86"/>
    <mergeCell ref="E88:F88"/>
    <mergeCell ref="A90:A93"/>
    <mergeCell ref="A146:A149"/>
    <mergeCell ref="E146:F146"/>
    <mergeCell ref="E92:F92"/>
    <mergeCell ref="G420:I420"/>
    <mergeCell ref="E188:F188"/>
    <mergeCell ref="A178:A181"/>
    <mergeCell ref="E178:F178"/>
    <mergeCell ref="A118:A121"/>
    <mergeCell ref="E118:F118"/>
    <mergeCell ref="E120:F120"/>
    <mergeCell ref="A122:A125"/>
    <mergeCell ref="E122:F122"/>
    <mergeCell ref="E162:F162"/>
    <mergeCell ref="A382:A385"/>
    <mergeCell ref="E382:F382"/>
    <mergeCell ref="E384:F384"/>
    <mergeCell ref="A386:A389"/>
    <mergeCell ref="E386:F386"/>
    <mergeCell ref="E412:F412"/>
  </mergeCells>
  <dataValidations count="32">
    <dataValidation allowBlank="1" showInputMessage="1" showErrorMessage="1" promptTitle="Indicate Negative Report" prompt="Mark an X in this box if you are submitting a negative report for this reporting period." sqref="K9:K11" xr:uid="{00000000-0002-0000-0200-00001F000000}"/>
    <dataValidation allowBlank="1" showInputMessage="1" showErrorMessage="1" promptTitle="Input Reporting Period" prompt="Mark an X in this box if you are reporting for the period April 1st-September 30th." sqref="I9:I11" xr:uid="{00000000-0002-0000-0200-00001E000000}"/>
    <dataValidation allowBlank="1" showInputMessage="1" showErrorMessage="1" promptTitle="Indicate Reporting Period" prompt="Mark an X in this box if you are reporting for the period October 1st-March 31st." sqref="G9:G11" xr:uid="{00000000-0002-0000-0200-00001D000000}"/>
    <dataValidation allowBlank="1" showInputMessage="1" showErrorMessage="1" promptTitle="Next Traveler Name " prompt="List traveler's first and last name here." sqref="B419 B31 B35 B39 B43 B47 B51 B55 B59 B63 B67 B27 B75 B79 B71 B83 B91 B95 B99 B103 B107 B111 B115 B119 B123 B127 B131 B135 B139 B143 B8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19 B23 B415 B147" xr:uid="{00000000-0002-0000-0200-00001C000000}"/>
    <dataValidation allowBlank="1" showInputMessage="1" showErrorMessage="1" promptTitle="Benefit #3- Payment in-kind" prompt="If there is a benefit #3 and it was paid in-kind, mark this box with an  x._x000a_" sqref="L17 L21 L25 L29 L33 L37 L41 L45 L85 L53 L57 L61 L65 L69 L73 L77 L81 L421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L49" xr:uid="{00000000-0002-0000-0200-00001B000000}"/>
    <dataValidation allowBlank="1" showInputMessage="1" showErrorMessage="1" promptTitle="Benefit #2- Payment in-kind" prompt="If there is a benefit #2 and it was paid in-kind, mark this box with an  x._x000a_" sqref="L16 L20 L24 L28 L32 L36 L40 L44 L88 L52 L56 L60 L64 L68 L84 L76 L80 L420 L72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L48" xr:uid="{00000000-0002-0000-0200-00001A000000}"/>
    <dataValidation allowBlank="1" showInputMessage="1" showErrorMessage="1" promptTitle="Benefit #1- Payment in-kind" prompt="If there is a benefit #1 and it was paid in-kind, mark this box with an  x._x000a_" sqref="L14:L15 L26:L27 L30:L31 L34:L35 L38:L39 L42:L43 L86:L87 L50:L51 L54:L55 L58:L59 L62:L63 L66:L67 L70:L71 L74:L75 L78:L79 L418:L419 L82:L83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L22:L23 L414:L415 L46:L47" xr:uid="{00000000-0002-0000-0200-000019000000}"/>
    <dataValidation allowBlank="1" showInputMessage="1" showErrorMessage="1" promptTitle="Benefit #3--Payment by Check" prompt="If there is a benefit #3 and it was paid by check, mark an x in this cell._x000a_" sqref="K17 K21 K25 K29 K33 K37 K41 K45 K85 K53 K57 K61 K65 K69 K73 K77 K81 K421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K49" xr:uid="{00000000-0002-0000-0200-000018000000}"/>
    <dataValidation allowBlank="1" showInputMessage="1" showErrorMessage="1" promptTitle="Benefit #2--Payment by Check" prompt="If there is a benefit #2 and it was paid by check, mark an x in this cell._x000a_" sqref="K16 K20 K24 K28 K32 K36 K40 K44 K88 K52 K56 K60 K64 K68 K84 K76 K80 K420 K72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K48" xr:uid="{00000000-0002-0000-0200-000017000000}"/>
    <dataValidation allowBlank="1" showInputMessage="1" showErrorMessage="1" promptTitle="Benefit #1--Payment by Check" prompt="If there is a benefit #1 and it was paid by check, mark an x in this cell._x000a_" sqref="K14:K15 K26:K27 K30:K31 K34:K35 K38:K39 K42:K43 K86:K87 K50:K51 K54:K55 K58:K59 K62:K63 K66:K67 K70:K71 K74:K75 K78:K79 K418:K419 K82:K83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K22:K23 K414:K415 K46:K47" xr:uid="{00000000-0002-0000-0200-000016000000}"/>
    <dataValidation allowBlank="1" showInputMessage="1" showErrorMessage="1" promptTitle="Benefit #3 Description" prompt="Benefit #3 description is listed here" sqref="J17 J21 J25 J29 J33 J37 J41 J45 J85 J53 J57 J61 J65 J69 J73 J77 J81 J421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J49" xr:uid="{00000000-0002-0000-0200-000015000000}"/>
    <dataValidation allowBlank="1" showInputMessage="1" showErrorMessage="1" promptTitle="Benefit #3 Total Amount" prompt="The total amount of Benefit #3 is entered here." sqref="M17 M21 M25 M29 M33 M37 M41 M45 M85 M53 M57 M61 M65 M69 M73 M77 M81 M421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M49" xr:uid="{00000000-0002-0000-0200-000014000000}"/>
    <dataValidation allowBlank="1" showInputMessage="1" showErrorMessage="1" promptTitle="Benefit #2 Total Amount" prompt="The total amount of Benefit #2 is entered here." sqref="M16 M20 M24 M28 M32 M36 M40 M44 M88 M52 M56 M60 M64 M68 M84 M76 M80 M420 M72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M48" xr:uid="{00000000-0002-0000-0200-000013000000}"/>
    <dataValidation allowBlank="1" showInputMessage="1" showErrorMessage="1" promptTitle="Benefit #2 Description" prompt="Benefit #2 description is listed here" sqref="J16 J20 J24 J28 J32 J36 J40 J44 J88 J52 J56 J60 J64 J68 J84 J76 J80 J420 J72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J48" xr:uid="{00000000-0002-0000-0200-000012000000}"/>
    <dataValidation allowBlank="1" showInputMessage="1" showErrorMessage="1" promptTitle="Benefit #1 Total Amount" prompt="The total amount of Benefit #1 is entered here." sqref="M14:M15 M26:M27 M30:M31 M34:M35 M38:M39 M42:M43 M86:M87 M50:M51 M54:M55 M58:M59 M62:M63 M66:M67 M70:M71 M74:M75 M78:M79 M418:M419 M82:M83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M22:M23 M414:M415 M46:M47" xr:uid="{00000000-0002-0000-0200-000011000000}"/>
    <dataValidation allowBlank="1" showInputMessage="1" showErrorMessage="1" promptTitle="Benefit#1 Description" prompt="Benefit Description for Entry #1 is listed here." sqref="J14:J15 J26:J27 J30:J31 J34:J35 J38:J39 J42:J43 J86:J87 J50:J51 J54:J55 J58:J59 J62:J63 J66:J67 J70:J71 J74:J75 J78:J79 J418:J419 J82:J83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46:J47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18:J19 J22:J23 J414:J415 J282:J283" xr:uid="{00000000-0002-0000-0200-000010000000}"/>
    <dataValidation allowBlank="1" showInputMessage="1" showErrorMessage="1" promptTitle="Travel Date(s)" prompt="List the dates of travel here expressed in the format MM/DD/YYYY-MM/DD/YYYY." sqref="F17 F21 F25 F29 F33 F37 F41 F45 F89 F53 F57 F61 F65 F69 F73 F77 F81 F421 F85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F49" xr:uid="{00000000-0002-0000-0200-00000F000000}"/>
    <dataValidation type="date" allowBlank="1" showInputMessage="1" showErrorMessage="1" errorTitle="Data Entry Error" error="Please enter date using MM/DD/YYYY" promptTitle="Event Ending Date" prompt="List Event ending date here using the format MM/DD/YYYY." sqref="D17 D21 D25 D29 D33 D37 D41 D45 D89 D53 D57 D61 D65 D69 D73 D77 D81 D421 D85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D49" xr:uid="{00000000-0002-0000-0200-00000E000000}">
      <formula1>40179</formula1>
      <formula2>73051</formula2>
    </dataValidation>
    <dataValidation allowBlank="1" showInputMessage="1" showErrorMessage="1" promptTitle="Event Sponsor" prompt="List the event sponsor here." sqref="C17 C21 C25 C29 C33 C37 C41 C45 C89 C53 C57 C61 C65 C69 C85 C77 C81 C421 C73 C93 C97 C101 C105 C109 C113 C117 C121 C125 C129 C133 C137 C141 C145 C149 C153 C157 C161 C165 C169 C173 C177 C181 C185 C189 C193 C197 C201 C205 C209 C213 C217 C221 C225 C229 C233 C49 C241 C245 C249 C253 C257 C237 C261 C269 C273 C277 C281 C285 C289 C293 C265 C297 C305 C309 C313 C317 C321 C325 C329 C333 C337 C341 C345 C349 C353 C357 C361 C365 C369 C373 C377 C381 C385 C389 C393 C397 C401 C405 C409 C413 C417 C301" xr:uid="{00000000-0002-0000-0200-00000D000000}"/>
    <dataValidation allowBlank="1" showInputMessage="1" showErrorMessage="1" promptTitle="Traveler Title" prompt="List traveler's title here." sqref="B17 B21 B25 B421 B33 B37 B41 B45 B49 B53 B57 B61 B65 B69 B29 B77 B81 B73 B85 B93 B97 B101 B105 B109 B113 B117 B121 B125 B129 B133 B137 B141 B145 B8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B149" xr:uid="{00000000-0002-0000-0200-00000C000000}"/>
    <dataValidation allowBlank="1" showInputMessage="1" showErrorMessage="1" promptTitle="Location " prompt="List location of event here." sqref="F15 F27 F31 F35 F39 F43 F87 F51 F55 F59 F63 F67 F83 F75 F79 F419 F71 F91 F95 F99 F103 F107 F111 F115 F119 F123 F127 F131 F135 F139 F143 F147 F151 F155 F159 F163 F167 F171 F175 F179 F183 F187 F191 F195 F199 F203 F207 F211 F215 F219 F223 F227 F231 F235 F239 F243 F247 F251 F255 F259 F263 F267 F271 F275 F279 F283 F287 F291 F295 F47 F303 F307 F311 F315 F319 F323 F327 F331 F335 F339 F343 F347 F351 F355 F359 F363 F367 F371 F375 F379 F383 F387 F391 F395 F399 F403 F407 F411 F19 F23 F415 F299" xr:uid="{00000000-0002-0000-0200-00000B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27 D31 D35 D39 D43 D87 D51 D55 D59 D63 D67 D71 D75 D79 D419 D83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D23 D415 D47" xr:uid="{00000000-0002-0000-0200-00000A000000}">
      <formula1>40179</formula1>
      <formula2>73051</formula2>
    </dataValidation>
    <dataValidation allowBlank="1" showInputMessage="1" showErrorMessage="1" promptTitle="Event Description" prompt="Provide event description (e.g. title of the conference) here." sqref="C15 C27 C31 C35 C39 C43 C87 C51 C55 C59 C63 C67 C83 C75 C79 C419 C71 C91 C95 C99 C103 C107 C111 C115 C119 C123 C127 C131 C135 C139 C143 C147 C151 C155 C159 C163 C167 C171 C175 C179 C183 C187 C191 C195 C199 C203 C207 C211 C215 C219 C223 C227 C231 C47 C239 C243 C247 C251 C255 C235 C259 C267 C271 C275 C279 C283 C287 C291 C263 C295 C303 C307 C311 C315 C319 C323 C327 C331 C335 C339 C343 C347 C351 C355 C359 C363 C367 C371 C375 C379 C383 C387 C391 C395 C399 C403 C407 C411 C19 C23 C415 C299" xr:uid="{00000000-0002-0000-0200-000009000000}"/>
    <dataValidation allowBlank="1" showInputMessage="1" showErrorMessage="1" promptTitle="Traveler Name " prompt="List traveler's first and last name here." sqref="B15" xr:uid="{00000000-0002-0000-0200-000008000000}"/>
    <dataValidation allowBlank="1" showInputMessage="1" showErrorMessage="1" promptTitle="Agency Contact Email" prompt="Delete contents of this cell and replace with agency contact's email address." sqref="D11:F11" xr:uid="{00000000-0002-0000-0200-000007000000}"/>
    <dataValidation allowBlank="1" showInputMessage="1" showErrorMessage="1" promptTitle="Agency Contact Name" prompt="Delete contents of this cell and enter agency contact's name" sqref="C11" xr:uid="{00000000-0002-0000-0200-000006000000}"/>
    <dataValidation allowBlank="1" showInputMessage="1" showErrorMessage="1" promptTitle="Sub-Agency Name" prompt="Delete contents and enter sub-agency name.  If there is no sub-agency, then delete this cell." sqref="B10:F10" xr:uid="{00000000-0002-0000-0200-000005000000}"/>
    <dataValidation allowBlank="1" showInputMessage="1" showErrorMessage="1" promptTitle="Reporting Agency Name" prompt="Delete contents of this cell and enter reporting agency name." sqref="B9:F9" xr:uid="{00000000-0002-0000-0200-000004000000}"/>
    <dataValidation allowBlank="1" showInputMessage="1" showErrorMessage="1" promptTitle="Of Pages" prompt="Enter total number of pages in workbook." sqref="L7" xr:uid="{00000000-0002-0000-0200-000003000000}"/>
    <dataValidation allowBlank="1" showInputMessage="1" showErrorMessage="1" promptTitle="Page Number" prompt="Enter page number referentially to the other pages in this workbook." sqref="K7" xr:uid="{00000000-0002-0000-0200-000002000000}"/>
    <dataValidation type="whole" allowBlank="1" showInputMessage="1" showErrorMessage="1" promptTitle="Year" prompt="Enter the current year here.  It will populate the correct year in the rest of the form." sqref="M7" xr:uid="{00000000-0002-0000-0200-000001000000}">
      <formula1>2011</formula1>
      <formula2>2050</formula2>
    </dataValidation>
    <dataValidation allowBlank="1" showInputMessage="1" showErrorMessage="1" promptTitle="Benefit Source" prompt="List the benefit source here." sqref="G15 G411:I411 G21:I21 G25:I25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19:I19 G23:I23 G415:I415 G417:I417 G419:I419 G421:I421" xr:uid="{00000000-0002-0000-0200-000000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5"/>
  <sheetViews>
    <sheetView topLeftCell="A115" workbookViewId="0">
      <selection activeCell="B131" sqref="B131"/>
    </sheetView>
  </sheetViews>
  <sheetFormatPr defaultRowHeight="12.5"/>
  <cols>
    <col min="1" max="1" width="81.08984375" bestFit="1" customWidth="1"/>
    <col min="2" max="2" width="45.90625" customWidth="1"/>
    <col min="3" max="3" width="2.54296875" customWidth="1"/>
  </cols>
  <sheetData>
    <row r="1" spans="1:10" ht="13.5" thickBot="1">
      <c r="A1" s="226" t="s">
        <v>53</v>
      </c>
      <c r="B1" s="226"/>
      <c r="C1" s="40"/>
      <c r="D1" s="40"/>
      <c r="E1" s="38"/>
      <c r="F1" s="38"/>
      <c r="G1" s="38"/>
      <c r="H1" s="38"/>
      <c r="I1" s="38"/>
      <c r="J1" s="38"/>
    </row>
    <row r="2" spans="1:10" ht="13">
      <c r="A2" s="41" t="s">
        <v>117</v>
      </c>
      <c r="B2" s="41" t="s">
        <v>55</v>
      </c>
      <c r="D2" s="227"/>
      <c r="E2" s="228"/>
      <c r="F2" s="229"/>
    </row>
    <row r="3" spans="1:10">
      <c r="A3" s="5" t="s">
        <v>54</v>
      </c>
      <c r="B3" s="5" t="s">
        <v>56</v>
      </c>
      <c r="D3" s="230"/>
      <c r="E3" s="231"/>
      <c r="F3" s="232"/>
    </row>
    <row r="4" spans="1:10">
      <c r="A4" s="5" t="s">
        <v>57</v>
      </c>
      <c r="B4" s="5" t="s">
        <v>58</v>
      </c>
      <c r="D4" s="230"/>
      <c r="E4" s="231"/>
      <c r="F4" s="232"/>
    </row>
    <row r="5" spans="1:10">
      <c r="A5" s="5" t="s">
        <v>59</v>
      </c>
      <c r="B5" s="5" t="s">
        <v>63</v>
      </c>
      <c r="D5" s="230"/>
      <c r="E5" s="231"/>
      <c r="F5" s="232"/>
    </row>
    <row r="6" spans="1:10">
      <c r="A6" s="5" t="s">
        <v>60</v>
      </c>
      <c r="B6" s="5" t="s">
        <v>61</v>
      </c>
      <c r="D6" s="230"/>
      <c r="E6" s="231"/>
      <c r="F6" s="232"/>
    </row>
    <row r="7" spans="1:10">
      <c r="A7" s="5" t="s">
        <v>62</v>
      </c>
      <c r="B7" s="42" t="s">
        <v>64</v>
      </c>
      <c r="D7" s="230"/>
      <c r="E7" s="231"/>
      <c r="F7" s="232"/>
    </row>
    <row r="8" spans="1:10" ht="13" thickBot="1">
      <c r="A8" s="5" t="s">
        <v>67</v>
      </c>
      <c r="B8" s="5" t="s">
        <v>68</v>
      </c>
      <c r="D8" s="233"/>
      <c r="E8" s="234"/>
      <c r="F8" s="235"/>
    </row>
    <row r="9" spans="1:10">
      <c r="A9" s="5" t="s">
        <v>65</v>
      </c>
      <c r="B9" s="5" t="s">
        <v>66</v>
      </c>
    </row>
    <row r="10" spans="1:10">
      <c r="A10" s="5" t="s">
        <v>72</v>
      </c>
      <c r="B10" s="42" t="s">
        <v>298</v>
      </c>
    </row>
    <row r="11" spans="1:10">
      <c r="A11" s="5" t="s">
        <v>282</v>
      </c>
      <c r="B11" s="42" t="s">
        <v>283</v>
      </c>
    </row>
    <row r="12" spans="1:10">
      <c r="A12" s="5" t="s">
        <v>103</v>
      </c>
      <c r="B12" s="42" t="s">
        <v>101</v>
      </c>
    </row>
    <row r="13" spans="1:10">
      <c r="A13" s="5" t="s">
        <v>69</v>
      </c>
      <c r="B13" s="42" t="s">
        <v>70</v>
      </c>
    </row>
    <row r="14" spans="1:10">
      <c r="A14" s="5" t="s">
        <v>71</v>
      </c>
      <c r="B14" s="42" t="s">
        <v>73</v>
      </c>
    </row>
    <row r="15" spans="1:10">
      <c r="A15" s="5" t="s">
        <v>74</v>
      </c>
      <c r="B15" s="5" t="s">
        <v>75</v>
      </c>
    </row>
    <row r="16" spans="1:10">
      <c r="A16" s="5" t="s">
        <v>76</v>
      </c>
      <c r="B16" s="42" t="s">
        <v>77</v>
      </c>
    </row>
    <row r="17" spans="1:2">
      <c r="A17" s="5" t="s">
        <v>78</v>
      </c>
      <c r="B17" s="42" t="s">
        <v>79</v>
      </c>
    </row>
    <row r="18" spans="1:2">
      <c r="A18" s="5" t="s">
        <v>354</v>
      </c>
      <c r="B18" s="42" t="s">
        <v>85</v>
      </c>
    </row>
    <row r="19" spans="1:2">
      <c r="A19" s="5" t="s">
        <v>355</v>
      </c>
      <c r="B19" s="42" t="s">
        <v>84</v>
      </c>
    </row>
    <row r="20" spans="1:2">
      <c r="A20" s="5" t="s">
        <v>82</v>
      </c>
      <c r="B20" s="42" t="s">
        <v>83</v>
      </c>
    </row>
    <row r="21" spans="1:2">
      <c r="A21" s="5" t="s">
        <v>80</v>
      </c>
      <c r="B21" s="42" t="s">
        <v>81</v>
      </c>
    </row>
    <row r="22" spans="1:2">
      <c r="A22" s="5" t="s">
        <v>86</v>
      </c>
      <c r="B22" s="5" t="s">
        <v>87</v>
      </c>
    </row>
    <row r="23" spans="1:2">
      <c r="A23" s="5" t="s">
        <v>88</v>
      </c>
      <c r="B23" s="42" t="s">
        <v>89</v>
      </c>
    </row>
    <row r="24" spans="1:2">
      <c r="A24" s="5" t="s">
        <v>90</v>
      </c>
      <c r="B24" s="42" t="s">
        <v>91</v>
      </c>
    </row>
    <row r="25" spans="1:2">
      <c r="A25" s="5" t="s">
        <v>356</v>
      </c>
      <c r="B25" s="42" t="s">
        <v>161</v>
      </c>
    </row>
    <row r="26" spans="1:2">
      <c r="A26" s="5" t="s">
        <v>163</v>
      </c>
      <c r="B26" s="5" t="s">
        <v>162</v>
      </c>
    </row>
    <row r="27" spans="1:2">
      <c r="A27" s="5" t="s">
        <v>92</v>
      </c>
      <c r="B27" s="42" t="s">
        <v>93</v>
      </c>
    </row>
    <row r="28" spans="1:2">
      <c r="A28" s="5" t="s">
        <v>102</v>
      </c>
      <c r="B28" s="42" t="s">
        <v>122</v>
      </c>
    </row>
    <row r="29" spans="1:2">
      <c r="A29" s="5" t="s">
        <v>104</v>
      </c>
      <c r="B29" s="5" t="s">
        <v>125</v>
      </c>
    </row>
    <row r="30" spans="1:2">
      <c r="A30" s="5" t="s">
        <v>370</v>
      </c>
      <c r="B30" s="42" t="s">
        <v>369</v>
      </c>
    </row>
    <row r="31" spans="1:2">
      <c r="A31" s="5" t="s">
        <v>105</v>
      </c>
      <c r="B31" s="42" t="s">
        <v>127</v>
      </c>
    </row>
    <row r="32" spans="1:2">
      <c r="A32" s="5" t="s">
        <v>107</v>
      </c>
      <c r="B32" s="5" t="s">
        <v>126</v>
      </c>
    </row>
    <row r="33" spans="1:2">
      <c r="A33" s="5" t="s">
        <v>106</v>
      </c>
      <c r="B33" s="5" t="s">
        <v>128</v>
      </c>
    </row>
    <row r="34" spans="1:2">
      <c r="A34" s="5" t="s">
        <v>108</v>
      </c>
      <c r="B34" s="5" t="s">
        <v>124</v>
      </c>
    </row>
    <row r="35" spans="1:2">
      <c r="A35" s="5" t="s">
        <v>94</v>
      </c>
      <c r="B35" s="5" t="s">
        <v>95</v>
      </c>
    </row>
    <row r="36" spans="1:2">
      <c r="A36" s="5" t="s">
        <v>109</v>
      </c>
      <c r="B36" s="5" t="s">
        <v>130</v>
      </c>
    </row>
    <row r="37" spans="1:2">
      <c r="A37" s="5" t="s">
        <v>110</v>
      </c>
      <c r="B37" s="5" t="s">
        <v>129</v>
      </c>
    </row>
    <row r="38" spans="1:2">
      <c r="A38" s="5" t="s">
        <v>96</v>
      </c>
      <c r="B38" s="42" t="s">
        <v>335</v>
      </c>
    </row>
    <row r="39" spans="1:2">
      <c r="A39" s="5" t="s">
        <v>97</v>
      </c>
      <c r="B39" s="42" t="s">
        <v>100</v>
      </c>
    </row>
    <row r="40" spans="1:2">
      <c r="A40" s="5" t="s">
        <v>98</v>
      </c>
      <c r="B40" s="42" t="s">
        <v>99</v>
      </c>
    </row>
    <row r="41" spans="1:2">
      <c r="A41" s="5" t="s">
        <v>136</v>
      </c>
      <c r="B41" s="42" t="s">
        <v>338</v>
      </c>
    </row>
    <row r="42" spans="1:2">
      <c r="A42" s="5" t="s">
        <v>120</v>
      </c>
      <c r="B42" s="5" t="s">
        <v>121</v>
      </c>
    </row>
    <row r="43" spans="1:2">
      <c r="A43" s="5" t="s">
        <v>137</v>
      </c>
      <c r="B43" s="5" t="s">
        <v>138</v>
      </c>
    </row>
    <row r="44" spans="1:2">
      <c r="A44" s="5" t="s">
        <v>139</v>
      </c>
      <c r="B44" s="5" t="s">
        <v>140</v>
      </c>
    </row>
    <row r="45" spans="1:2">
      <c r="A45" s="5" t="s">
        <v>141</v>
      </c>
      <c r="B45" s="5" t="s">
        <v>142</v>
      </c>
    </row>
    <row r="46" spans="1:2">
      <c r="A46" s="5" t="s">
        <v>145</v>
      </c>
      <c r="B46" s="5" t="s">
        <v>146</v>
      </c>
    </row>
    <row r="47" spans="1:2">
      <c r="A47" s="5" t="s">
        <v>147</v>
      </c>
      <c r="B47" s="5" t="s">
        <v>148</v>
      </c>
    </row>
    <row r="48" spans="1:2">
      <c r="A48" s="5" t="s">
        <v>149</v>
      </c>
      <c r="B48" s="5" t="s">
        <v>339</v>
      </c>
    </row>
    <row r="49" spans="1:2">
      <c r="A49" s="5" t="s">
        <v>111</v>
      </c>
      <c r="B49" s="42" t="s">
        <v>131</v>
      </c>
    </row>
    <row r="50" spans="1:2">
      <c r="A50" s="5" t="s">
        <v>112</v>
      </c>
      <c r="B50" s="42" t="s">
        <v>336</v>
      </c>
    </row>
    <row r="51" spans="1:2">
      <c r="A51" s="5" t="s">
        <v>143</v>
      </c>
      <c r="B51" s="5" t="s">
        <v>144</v>
      </c>
    </row>
    <row r="52" spans="1:2">
      <c r="A52" s="5" t="s">
        <v>113</v>
      </c>
      <c r="B52" s="42" t="s">
        <v>337</v>
      </c>
    </row>
    <row r="53" spans="1:2">
      <c r="A53" s="5" t="s">
        <v>357</v>
      </c>
      <c r="B53" s="5" t="s">
        <v>150</v>
      </c>
    </row>
    <row r="54" spans="1:2">
      <c r="A54" s="5" t="s">
        <v>151</v>
      </c>
      <c r="B54" s="42" t="s">
        <v>340</v>
      </c>
    </row>
    <row r="55" spans="1:2">
      <c r="A55" s="5" t="s">
        <v>152</v>
      </c>
      <c r="B55" s="5" t="s">
        <v>153</v>
      </c>
    </row>
    <row r="56" spans="1:2">
      <c r="A56" s="5" t="s">
        <v>154</v>
      </c>
      <c r="B56" s="5" t="s">
        <v>155</v>
      </c>
    </row>
    <row r="57" spans="1:2">
      <c r="A57" s="5" t="s">
        <v>358</v>
      </c>
      <c r="B57" s="5" t="s">
        <v>156</v>
      </c>
    </row>
    <row r="58" spans="1:2">
      <c r="A58" s="5" t="s">
        <v>157</v>
      </c>
      <c r="B58" s="5" t="s">
        <v>158</v>
      </c>
    </row>
    <row r="59" spans="1:2">
      <c r="A59" s="5" t="s">
        <v>159</v>
      </c>
      <c r="B59" s="42" t="s">
        <v>160</v>
      </c>
    </row>
    <row r="60" spans="1:2">
      <c r="A60" s="5" t="s">
        <v>176</v>
      </c>
      <c r="B60" s="42" t="s">
        <v>342</v>
      </c>
    </row>
    <row r="61" spans="1:2">
      <c r="A61" s="5" t="s">
        <v>364</v>
      </c>
      <c r="B61" s="42" t="s">
        <v>180</v>
      </c>
    </row>
    <row r="62" spans="1:2">
      <c r="A62" s="5" t="s">
        <v>365</v>
      </c>
      <c r="B62" s="5" t="s">
        <v>366</v>
      </c>
    </row>
    <row r="63" spans="1:2">
      <c r="A63" s="5" t="s">
        <v>181</v>
      </c>
      <c r="B63" s="5" t="s">
        <v>182</v>
      </c>
    </row>
    <row r="64" spans="1:2">
      <c r="A64" s="5" t="s">
        <v>183</v>
      </c>
      <c r="B64" s="5" t="s">
        <v>184</v>
      </c>
    </row>
    <row r="65" spans="1:2">
      <c r="A65" s="5" t="s">
        <v>185</v>
      </c>
      <c r="B65" s="5" t="s">
        <v>186</v>
      </c>
    </row>
    <row r="66" spans="1:2">
      <c r="A66" s="5" t="s">
        <v>187</v>
      </c>
      <c r="B66" s="5" t="s">
        <v>188</v>
      </c>
    </row>
    <row r="67" spans="1:2">
      <c r="A67" s="5" t="s">
        <v>352</v>
      </c>
      <c r="B67" s="5" t="s">
        <v>353</v>
      </c>
    </row>
    <row r="68" spans="1:2">
      <c r="A68" s="5" t="s">
        <v>189</v>
      </c>
      <c r="B68" s="5" t="s">
        <v>190</v>
      </c>
    </row>
    <row r="69" spans="1:2">
      <c r="A69" s="5" t="s">
        <v>191</v>
      </c>
      <c r="B69" s="5" t="s">
        <v>192</v>
      </c>
    </row>
    <row r="70" spans="1:2">
      <c r="A70" s="5" t="s">
        <v>359</v>
      </c>
      <c r="B70" s="5" t="s">
        <v>193</v>
      </c>
    </row>
    <row r="71" spans="1:2">
      <c r="A71" s="5" t="s">
        <v>194</v>
      </c>
      <c r="B71" s="5" t="s">
        <v>223</v>
      </c>
    </row>
    <row r="72" spans="1:2">
      <c r="A72" s="5" t="s">
        <v>195</v>
      </c>
      <c r="B72" s="5" t="s">
        <v>196</v>
      </c>
    </row>
    <row r="73" spans="1:2">
      <c r="A73" s="5" t="s">
        <v>197</v>
      </c>
      <c r="B73" s="5" t="s">
        <v>198</v>
      </c>
    </row>
    <row r="74" spans="1:2">
      <c r="A74" s="5" t="s">
        <v>199</v>
      </c>
      <c r="B74" s="5" t="s">
        <v>200</v>
      </c>
    </row>
    <row r="75" spans="1:2">
      <c r="A75" s="5" t="s">
        <v>203</v>
      </c>
      <c r="B75" s="5" t="s">
        <v>204</v>
      </c>
    </row>
    <row r="76" spans="1:2">
      <c r="A76" s="5" t="s">
        <v>201</v>
      </c>
      <c r="B76" s="5" t="s">
        <v>202</v>
      </c>
    </row>
    <row r="77" spans="1:2">
      <c r="A77" s="5" t="s">
        <v>205</v>
      </c>
      <c r="B77" s="42" t="s">
        <v>206</v>
      </c>
    </row>
    <row r="78" spans="1:2">
      <c r="A78" s="5" t="s">
        <v>207</v>
      </c>
      <c r="B78" s="42" t="s">
        <v>208</v>
      </c>
    </row>
    <row r="79" spans="1:2">
      <c r="A79" s="5" t="s">
        <v>209</v>
      </c>
      <c r="B79" s="42" t="s">
        <v>210</v>
      </c>
    </row>
    <row r="80" spans="1:2">
      <c r="A80" s="5" t="s">
        <v>211</v>
      </c>
      <c r="B80" s="42" t="s">
        <v>212</v>
      </c>
    </row>
    <row r="81" spans="1:2">
      <c r="A81" s="5" t="s">
        <v>213</v>
      </c>
      <c r="B81" s="42" t="s">
        <v>216</v>
      </c>
    </row>
    <row r="82" spans="1:2">
      <c r="A82" s="5" t="s">
        <v>214</v>
      </c>
      <c r="B82" s="5" t="s">
        <v>215</v>
      </c>
    </row>
    <row r="83" spans="1:2">
      <c r="A83" s="5" t="s">
        <v>217</v>
      </c>
      <c r="B83" s="42" t="s">
        <v>218</v>
      </c>
    </row>
    <row r="84" spans="1:2">
      <c r="A84" s="5" t="s">
        <v>219</v>
      </c>
      <c r="B84" s="42" t="s">
        <v>220</v>
      </c>
    </row>
    <row r="85" spans="1:2">
      <c r="A85" s="5" t="s">
        <v>221</v>
      </c>
      <c r="B85" s="42" t="s">
        <v>222</v>
      </c>
    </row>
    <row r="86" spans="1:2">
      <c r="A86" s="5" t="s">
        <v>224</v>
      </c>
      <c r="B86" s="42" t="s">
        <v>225</v>
      </c>
    </row>
    <row r="87" spans="1:2">
      <c r="A87" s="5" t="s">
        <v>226</v>
      </c>
      <c r="B87" s="42" t="s">
        <v>227</v>
      </c>
    </row>
    <row r="88" spans="1:2">
      <c r="A88" s="5" t="s">
        <v>228</v>
      </c>
      <c r="B88" s="42" t="s">
        <v>229</v>
      </c>
    </row>
    <row r="89" spans="1:2">
      <c r="A89" s="5" t="s">
        <v>230</v>
      </c>
      <c r="B89" s="5" t="s">
        <v>231</v>
      </c>
    </row>
    <row r="90" spans="1:2">
      <c r="A90" s="5" t="s">
        <v>232</v>
      </c>
      <c r="B90" s="5" t="s">
        <v>233</v>
      </c>
    </row>
    <row r="91" spans="1:2">
      <c r="A91" s="5" t="s">
        <v>234</v>
      </c>
      <c r="B91" s="5" t="s">
        <v>235</v>
      </c>
    </row>
    <row r="92" spans="1:2">
      <c r="A92" s="5" t="s">
        <v>236</v>
      </c>
      <c r="B92" s="5" t="s">
        <v>237</v>
      </c>
    </row>
    <row r="93" spans="1:2">
      <c r="A93" s="5" t="s">
        <v>238</v>
      </c>
      <c r="B93" s="5" t="s">
        <v>239</v>
      </c>
    </row>
    <row r="94" spans="1:2">
      <c r="A94" s="5" t="s">
        <v>240</v>
      </c>
      <c r="B94" s="5" t="s">
        <v>241</v>
      </c>
    </row>
    <row r="95" spans="1:2">
      <c r="A95" s="5" t="s">
        <v>114</v>
      </c>
      <c r="B95" s="5" t="s">
        <v>123</v>
      </c>
    </row>
    <row r="96" spans="1:2">
      <c r="A96" s="5" t="s">
        <v>242</v>
      </c>
      <c r="B96" s="5" t="s">
        <v>243</v>
      </c>
    </row>
    <row r="97" spans="1:2">
      <c r="A97" s="5" t="s">
        <v>244</v>
      </c>
      <c r="B97" s="5" t="s">
        <v>245</v>
      </c>
    </row>
    <row r="98" spans="1:2">
      <c r="A98" s="5" t="s">
        <v>246</v>
      </c>
      <c r="B98" s="5" t="s">
        <v>247</v>
      </c>
    </row>
    <row r="99" spans="1:2">
      <c r="A99" s="5" t="s">
        <v>248</v>
      </c>
      <c r="B99" s="5" t="s">
        <v>249</v>
      </c>
    </row>
    <row r="100" spans="1:2">
      <c r="A100" s="5" t="s">
        <v>115</v>
      </c>
      <c r="B100" s="5" t="s">
        <v>132</v>
      </c>
    </row>
    <row r="101" spans="1:2">
      <c r="A101" s="5" t="s">
        <v>164</v>
      </c>
      <c r="B101" s="5" t="s">
        <v>165</v>
      </c>
    </row>
    <row r="102" spans="1:2">
      <c r="A102" s="5" t="s">
        <v>360</v>
      </c>
      <c r="B102" s="5" t="s">
        <v>250</v>
      </c>
    </row>
    <row r="103" spans="1:2">
      <c r="A103" s="5" t="s">
        <v>251</v>
      </c>
      <c r="B103" s="5" t="s">
        <v>252</v>
      </c>
    </row>
    <row r="104" spans="1:2">
      <c r="A104" s="5" t="s">
        <v>253</v>
      </c>
      <c r="B104" s="42" t="s">
        <v>254</v>
      </c>
    </row>
    <row r="105" spans="1:2">
      <c r="A105" s="5" t="s">
        <v>255</v>
      </c>
      <c r="B105" s="5" t="s">
        <v>256</v>
      </c>
    </row>
    <row r="106" spans="1:2">
      <c r="A106" s="5" t="s">
        <v>166</v>
      </c>
      <c r="B106" s="42" t="s">
        <v>167</v>
      </c>
    </row>
    <row r="107" spans="1:2">
      <c r="A107" s="5" t="s">
        <v>257</v>
      </c>
      <c r="B107" s="5" t="s">
        <v>258</v>
      </c>
    </row>
    <row r="108" spans="1:2">
      <c r="A108" s="5" t="s">
        <v>168</v>
      </c>
      <c r="B108" s="5" t="s">
        <v>169</v>
      </c>
    </row>
    <row r="109" spans="1:2">
      <c r="A109" s="5" t="s">
        <v>170</v>
      </c>
      <c r="B109" s="42" t="s">
        <v>341</v>
      </c>
    </row>
    <row r="110" spans="1:2">
      <c r="A110" s="5" t="s">
        <v>259</v>
      </c>
      <c r="B110" s="42" t="s">
        <v>260</v>
      </c>
    </row>
    <row r="111" spans="1:2">
      <c r="A111" s="5" t="s">
        <v>261</v>
      </c>
      <c r="B111" s="5" t="s">
        <v>262</v>
      </c>
    </row>
    <row r="112" spans="1:2">
      <c r="A112" s="5" t="s">
        <v>171</v>
      </c>
      <c r="B112" s="5" t="s">
        <v>172</v>
      </c>
    </row>
    <row r="113" spans="1:2">
      <c r="A113" s="5" t="s">
        <v>263</v>
      </c>
      <c r="B113" s="5" t="s">
        <v>264</v>
      </c>
    </row>
    <row r="114" spans="1:2">
      <c r="A114" s="5" t="s">
        <v>361</v>
      </c>
      <c r="B114" s="42" t="s">
        <v>293</v>
      </c>
    </row>
    <row r="115" spans="1:2">
      <c r="A115" s="5" t="s">
        <v>116</v>
      </c>
      <c r="B115" s="42" t="s">
        <v>133</v>
      </c>
    </row>
    <row r="116" spans="1:2">
      <c r="A116" s="5" t="s">
        <v>297</v>
      </c>
      <c r="B116" s="42" t="s">
        <v>346</v>
      </c>
    </row>
    <row r="117" spans="1:2">
      <c r="A117" s="5" t="s">
        <v>118</v>
      </c>
      <c r="B117" s="42" t="s">
        <v>134</v>
      </c>
    </row>
    <row r="118" spans="1:2">
      <c r="A118" s="5" t="s">
        <v>178</v>
      </c>
      <c r="B118" s="5" t="s">
        <v>174</v>
      </c>
    </row>
    <row r="119" spans="1:2">
      <c r="A119" s="5" t="s">
        <v>177</v>
      </c>
      <c r="B119" s="42" t="s">
        <v>173</v>
      </c>
    </row>
    <row r="120" spans="1:2">
      <c r="A120" s="5" t="s">
        <v>265</v>
      </c>
      <c r="B120" s="5" t="s">
        <v>266</v>
      </c>
    </row>
    <row r="121" spans="1:2">
      <c r="A121" s="5" t="s">
        <v>267</v>
      </c>
      <c r="B121" s="42" t="s">
        <v>268</v>
      </c>
    </row>
    <row r="122" spans="1:2">
      <c r="A122" s="5" t="s">
        <v>269</v>
      </c>
      <c r="B122" s="5" t="s">
        <v>270</v>
      </c>
    </row>
    <row r="123" spans="1:2">
      <c r="A123" s="5" t="s">
        <v>271</v>
      </c>
      <c r="B123" s="42" t="s">
        <v>272</v>
      </c>
    </row>
    <row r="124" spans="1:2">
      <c r="A124" s="5" t="s">
        <v>367</v>
      </c>
      <c r="B124" s="42" t="s">
        <v>368</v>
      </c>
    </row>
    <row r="125" spans="1:2">
      <c r="A125" s="5" t="s">
        <v>273</v>
      </c>
      <c r="B125" s="42" t="s">
        <v>274</v>
      </c>
    </row>
    <row r="126" spans="1:2">
      <c r="A126" s="5" t="s">
        <v>294</v>
      </c>
      <c r="B126" s="42" t="s">
        <v>345</v>
      </c>
    </row>
    <row r="127" spans="1:2">
      <c r="A127" s="5" t="s">
        <v>275</v>
      </c>
      <c r="B127" s="5" t="s">
        <v>276</v>
      </c>
    </row>
    <row r="128" spans="1:2">
      <c r="A128" s="5" t="s">
        <v>277</v>
      </c>
      <c r="B128" s="5" t="s">
        <v>278</v>
      </c>
    </row>
    <row r="129" spans="1:2">
      <c r="A129" s="5" t="s">
        <v>279</v>
      </c>
      <c r="B129" s="5" t="s">
        <v>280</v>
      </c>
    </row>
    <row r="130" spans="1:2">
      <c r="A130" s="5" t="s">
        <v>362</v>
      </c>
      <c r="B130" s="5" t="s">
        <v>281</v>
      </c>
    </row>
    <row r="131" spans="1:2">
      <c r="A131" s="5" t="s">
        <v>372</v>
      </c>
      <c r="B131" s="5" t="s">
        <v>373</v>
      </c>
    </row>
    <row r="132" spans="1:2">
      <c r="A132" s="5" t="s">
        <v>371</v>
      </c>
      <c r="B132" s="5" t="s">
        <v>346</v>
      </c>
    </row>
    <row r="133" spans="1:2">
      <c r="A133" s="5" t="s">
        <v>291</v>
      </c>
      <c r="B133" s="42" t="s">
        <v>292</v>
      </c>
    </row>
    <row r="134" spans="1:2">
      <c r="A134" s="5" t="s">
        <v>363</v>
      </c>
      <c r="B134" s="42" t="s">
        <v>284</v>
      </c>
    </row>
    <row r="135" spans="1:2">
      <c r="A135" s="5" t="s">
        <v>285</v>
      </c>
      <c r="B135" s="5" t="s">
        <v>286</v>
      </c>
    </row>
    <row r="136" spans="1:2">
      <c r="A136" s="5" t="s">
        <v>295</v>
      </c>
      <c r="B136" s="42" t="s">
        <v>296</v>
      </c>
    </row>
    <row r="137" spans="1:2">
      <c r="A137" s="5" t="s">
        <v>287</v>
      </c>
      <c r="B137" s="42" t="s">
        <v>343</v>
      </c>
    </row>
    <row r="138" spans="1:2">
      <c r="A138" s="5" t="s">
        <v>179</v>
      </c>
      <c r="B138" s="42" t="s">
        <v>175</v>
      </c>
    </row>
    <row r="139" spans="1:2">
      <c r="A139" s="5" t="s">
        <v>119</v>
      </c>
      <c r="B139" s="42" t="s">
        <v>135</v>
      </c>
    </row>
    <row r="140" spans="1:2">
      <c r="A140" s="5" t="s">
        <v>289</v>
      </c>
      <c r="B140" s="42" t="s">
        <v>344</v>
      </c>
    </row>
    <row r="141" spans="1:2">
      <c r="A141" s="5" t="s">
        <v>288</v>
      </c>
      <c r="B141" s="42" t="s">
        <v>290</v>
      </c>
    </row>
    <row r="143" spans="1:2">
      <c r="A143" s="236" t="s">
        <v>347</v>
      </c>
      <c r="B143" s="237"/>
    </row>
    <row r="144" spans="1:2">
      <c r="A144" s="238"/>
      <c r="B144" s="239"/>
    </row>
    <row r="145" spans="1:2">
      <c r="A145" s="240"/>
      <c r="B145" s="241"/>
    </row>
  </sheetData>
  <sortState xmlns:xlrd2="http://schemas.microsoft.com/office/spreadsheetml/2017/richdata2" ref="A3:B137">
    <sortCondition ref="A3:A137"/>
  </sortState>
  <mergeCells count="3">
    <mergeCell ref="A1:B1"/>
    <mergeCell ref="D2:F8"/>
    <mergeCell ref="A143:B1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V425"/>
  <sheetViews>
    <sheetView topLeftCell="A13" zoomScale="120" zoomScaleNormal="120" workbookViewId="0">
      <selection activeCell="T14" sqref="T14"/>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Bureau of Indian Affairs (BIA)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1</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376</v>
      </c>
      <c r="H9" s="137" t="str">
        <f>"REPORTING PERIOD: "&amp;Q422</f>
        <v>REPORTING PERIOD: OCTOBER 1, 2025- MARCH 31, 2026</v>
      </c>
      <c r="I9" s="131"/>
      <c r="J9" s="145" t="str">
        <f>"REPORTING PERIOD: "&amp;Q423</f>
        <v>REPORTING PERIOD: APRIL 1 - SEPTEMBER 30, 2026</v>
      </c>
      <c r="K9" s="134" t="s">
        <v>376</v>
      </c>
      <c r="L9" s="120" t="s">
        <v>8</v>
      </c>
      <c r="M9" s="121"/>
      <c r="N9" s="21"/>
      <c r="O9" s="18"/>
    </row>
    <row r="10" spans="1:19" customFormat="1" ht="15.75" customHeight="1">
      <c r="A10" s="189"/>
      <c r="B10" s="118" t="s">
        <v>378</v>
      </c>
      <c r="C10" s="117"/>
      <c r="D10" s="117"/>
      <c r="E10" s="117"/>
      <c r="F10" s="119"/>
      <c r="G10" s="129"/>
      <c r="H10" s="138"/>
      <c r="I10" s="132"/>
      <c r="J10" s="146"/>
      <c r="K10" s="135"/>
      <c r="L10" s="120"/>
      <c r="M10" s="121"/>
      <c r="N10" s="21"/>
      <c r="O10" s="18"/>
    </row>
    <row r="11" spans="1:19" customFormat="1" ht="13.5" thickBot="1">
      <c r="A11" s="189"/>
      <c r="B11" s="54" t="s">
        <v>21</v>
      </c>
      <c r="C11" s="55" t="s">
        <v>374</v>
      </c>
      <c r="D11" s="185" t="s">
        <v>375</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c r="A19" s="183"/>
      <c r="B19" s="10"/>
      <c r="C19" s="10"/>
      <c r="D19" s="4"/>
      <c r="E19" s="10"/>
      <c r="F19" s="10"/>
      <c r="G19" s="152"/>
      <c r="H19" s="117"/>
      <c r="I19" s="153"/>
      <c r="J19" s="61" t="s">
        <v>2</v>
      </c>
      <c r="K19" s="61"/>
      <c r="L19" s="61"/>
      <c r="M19" s="62"/>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13" thickBot="1">
      <c r="A21" s="184"/>
      <c r="B21" s="11"/>
      <c r="C21" s="11"/>
      <c r="D21" s="12"/>
      <c r="E21" s="13" t="s">
        <v>4</v>
      </c>
      <c r="F21" s="14"/>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c r="C23" s="10"/>
      <c r="D23" s="4"/>
      <c r="E23" s="10"/>
      <c r="F23" s="10"/>
      <c r="G23" s="152"/>
      <c r="H23" s="117"/>
      <c r="I23" s="153"/>
      <c r="J23" s="61" t="s">
        <v>2</v>
      </c>
      <c r="K23" s="61"/>
      <c r="L23" s="61"/>
      <c r="M23" s="62"/>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13" thickBot="1">
      <c r="A25" s="144"/>
      <c r="B25" s="11"/>
      <c r="C25" s="11"/>
      <c r="D25" s="12"/>
      <c r="E25" s="13" t="s">
        <v>4</v>
      </c>
      <c r="F25" s="14"/>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13" thickBot="1">
      <c r="A27" s="143"/>
      <c r="B27" s="10"/>
      <c r="C27" s="10"/>
      <c r="D27" s="4"/>
      <c r="E27" s="10"/>
      <c r="F27" s="10"/>
      <c r="G27" s="152"/>
      <c r="H27" s="117"/>
      <c r="I27" s="153"/>
      <c r="J27" s="61" t="s">
        <v>2</v>
      </c>
      <c r="K27" s="61"/>
      <c r="L27" s="61"/>
      <c r="M27" s="62"/>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c r="C29" s="11"/>
      <c r="D29" s="12"/>
      <c r="E29" s="13" t="s">
        <v>4</v>
      </c>
      <c r="F29" s="14"/>
      <c r="G29" s="149"/>
      <c r="H29" s="150"/>
      <c r="I29" s="151"/>
      <c r="J29" s="15" t="s">
        <v>0</v>
      </c>
      <c r="K29" s="16"/>
      <c r="L29" s="16"/>
      <c r="M29" s="17"/>
      <c r="N29" s="2"/>
      <c r="V29" s="74"/>
    </row>
    <row r="30" spans="1:22" ht="22" thickTop="1" thickBot="1">
      <c r="A30" s="142">
        <f t="shared" ref="A30" si="0">A26+1</f>
        <v>4</v>
      </c>
      <c r="B30" s="60" t="s">
        <v>324</v>
      </c>
      <c r="C30" s="60" t="s">
        <v>326</v>
      </c>
      <c r="D30" s="60" t="s">
        <v>24</v>
      </c>
      <c r="E30" s="140" t="s">
        <v>328</v>
      </c>
      <c r="F30" s="140"/>
      <c r="G30" s="140" t="s">
        <v>319</v>
      </c>
      <c r="H30" s="154"/>
      <c r="I30" s="66"/>
      <c r="J30" s="63" t="s">
        <v>2</v>
      </c>
      <c r="K30" s="64"/>
      <c r="L30" s="64"/>
      <c r="M30" s="65"/>
      <c r="N30" s="2"/>
      <c r="V30" s="74"/>
    </row>
    <row r="31" spans="1:22" ht="13" thickBot="1">
      <c r="A31" s="143"/>
      <c r="B31" s="10"/>
      <c r="C31" s="10"/>
      <c r="D31" s="4"/>
      <c r="E31" s="10"/>
      <c r="F31" s="10"/>
      <c r="G31" s="152"/>
      <c r="H31" s="117"/>
      <c r="I31" s="153"/>
      <c r="J31" s="61" t="s">
        <v>2</v>
      </c>
      <c r="K31" s="61"/>
      <c r="L31" s="61"/>
      <c r="M31" s="62"/>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13" thickBot="1">
      <c r="A33" s="144"/>
      <c r="B33" s="11"/>
      <c r="C33" s="11"/>
      <c r="D33" s="12"/>
      <c r="E33" s="13" t="s">
        <v>4</v>
      </c>
      <c r="F33" s="14"/>
      <c r="G33" s="149"/>
      <c r="H33" s="150"/>
      <c r="I33" s="151"/>
      <c r="J33" s="15" t="s">
        <v>0</v>
      </c>
      <c r="K33" s="16"/>
      <c r="L33" s="16"/>
      <c r="M33" s="17"/>
      <c r="N33" s="2"/>
      <c r="V33" s="74"/>
    </row>
    <row r="34" spans="1:22" ht="22" thickTop="1" thickBot="1">
      <c r="A34" s="142">
        <f t="shared" ref="A34" si="1">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c r="C35" s="10"/>
      <c r="D35" s="4"/>
      <c r="E35" s="10"/>
      <c r="F35" s="10"/>
      <c r="G35" s="152"/>
      <c r="H35" s="117"/>
      <c r="I35" s="153"/>
      <c r="J35" s="61" t="s">
        <v>2</v>
      </c>
      <c r="K35" s="61"/>
      <c r="L35" s="61"/>
      <c r="M35" s="62"/>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13" thickBot="1">
      <c r="A37" s="144"/>
      <c r="B37" s="11"/>
      <c r="C37" s="11"/>
      <c r="D37" s="12"/>
      <c r="E37" s="13" t="s">
        <v>4</v>
      </c>
      <c r="F37" s="14"/>
      <c r="G37" s="149"/>
      <c r="H37" s="150"/>
      <c r="I37" s="151"/>
      <c r="J37" s="15" t="s">
        <v>0</v>
      </c>
      <c r="K37" s="16"/>
      <c r="L37" s="16"/>
      <c r="M37" s="17"/>
      <c r="N37" s="2"/>
      <c r="V37" s="74"/>
    </row>
    <row r="38" spans="1:22" ht="22" thickTop="1" thickBot="1">
      <c r="A38" s="142">
        <f t="shared" ref="A38" si="2">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c r="C39" s="10"/>
      <c r="D39" s="4"/>
      <c r="E39" s="10"/>
      <c r="F39" s="10"/>
      <c r="G39" s="152"/>
      <c r="H39" s="117"/>
      <c r="I39" s="153"/>
      <c r="J39" s="61" t="s">
        <v>2</v>
      </c>
      <c r="K39" s="61"/>
      <c r="L39" s="61"/>
      <c r="M39" s="62"/>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c r="C41" s="11"/>
      <c r="D41" s="12"/>
      <c r="E41" s="13" t="s">
        <v>4</v>
      </c>
      <c r="F41" s="14"/>
      <c r="G41" s="149"/>
      <c r="H41" s="150"/>
      <c r="I41" s="151"/>
      <c r="J41" s="15" t="s">
        <v>0</v>
      </c>
      <c r="K41" s="16"/>
      <c r="L41" s="16"/>
      <c r="M41" s="17"/>
      <c r="N41" s="2"/>
      <c r="V41" s="74"/>
    </row>
    <row r="42" spans="1:22" ht="22" thickTop="1" thickBot="1">
      <c r="A42" s="142">
        <f t="shared" ref="A42" si="3">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t="s">
        <v>2</v>
      </c>
      <c r="K43" s="61"/>
      <c r="L43" s="61"/>
      <c r="M43" s="62"/>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13" thickBot="1">
      <c r="A45" s="144"/>
      <c r="B45" s="11"/>
      <c r="C45" s="11"/>
      <c r="D45" s="12"/>
      <c r="E45" s="13" t="s">
        <v>4</v>
      </c>
      <c r="F45" s="14"/>
      <c r="G45" s="149"/>
      <c r="H45" s="150"/>
      <c r="I45" s="151"/>
      <c r="J45" s="15" t="s">
        <v>0</v>
      </c>
      <c r="K45" s="16"/>
      <c r="L45" s="16"/>
      <c r="M45" s="17"/>
      <c r="N45" s="2"/>
      <c r="V45" s="74"/>
    </row>
    <row r="46" spans="1:22" ht="22" thickTop="1" thickBot="1">
      <c r="A46" s="142">
        <f t="shared" ref="A46" si="4">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t="s">
        <v>2</v>
      </c>
      <c r="K47" s="61"/>
      <c r="L47" s="61"/>
      <c r="M47" s="62"/>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13" thickBot="1">
      <c r="A49" s="144"/>
      <c r="B49" s="11"/>
      <c r="C49" s="11"/>
      <c r="D49" s="12"/>
      <c r="E49" s="13" t="s">
        <v>4</v>
      </c>
      <c r="F49" s="14"/>
      <c r="G49" s="149"/>
      <c r="H49" s="150"/>
      <c r="I49" s="151"/>
      <c r="J49" s="15" t="s">
        <v>0</v>
      </c>
      <c r="K49" s="16"/>
      <c r="L49" s="16"/>
      <c r="M49" s="17"/>
      <c r="N49" s="2"/>
      <c r="V49" s="74"/>
    </row>
    <row r="50" spans="1:22" ht="22" thickTop="1" thickBot="1">
      <c r="A50" s="142">
        <f t="shared" ref="A50" si="5">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t="s">
        <v>2</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 t="shared" ref="A54" si="6">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 t="shared" ref="A58" si="7">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 t="shared" ref="A62" si="8">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 t="shared" ref="A66" si="9">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 t="shared" ref="A70" si="10">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 t="shared" ref="A74" si="11">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 t="shared" ref="A78" si="12">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 t="shared" ref="A82" si="13">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 t="shared" ref="A86" si="14">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 t="shared" ref="A90" si="15">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 t="shared" ref="A94" si="16">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 t="shared" ref="A98" si="17">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 t="shared" ref="A102" si="18">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 t="shared" ref="A106" si="19">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 t="shared" ref="A110" si="20">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 t="shared" ref="A114" si="21">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 t="shared" ref="A118" si="22">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 t="shared" ref="A122" si="23">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 t="shared" ref="A126" si="24">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 t="shared" ref="A130" si="25">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 t="shared" ref="A134" si="26">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 t="shared" ref="A138" si="27">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 t="shared" ref="A142" si="28">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 t="shared" ref="A146" si="29">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 t="shared" ref="A150" si="30">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 t="shared" ref="A154" si="31">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 t="shared" ref="A158" si="32">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 t="shared" ref="A162" si="33">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 t="shared" ref="A166" si="34">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 t="shared" ref="A170" si="35">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 t="shared" ref="A174" si="36">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 t="shared" ref="A178" si="37">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 t="shared" ref="A182" si="38">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 t="shared" ref="A186" si="39">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 t="shared" ref="A190" si="40">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 t="shared" ref="A194" si="41">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 t="shared" ref="A198" si="42">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 t="shared" ref="A202" si="43">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 t="shared" ref="A206" si="44">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 t="shared" ref="A210" si="45">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 t="shared" ref="A214" si="46">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 t="shared" ref="A218" si="47">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 t="shared" ref="A222" si="48">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 t="shared" ref="A226" si="49">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 t="shared" ref="A230" si="50">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 t="shared" ref="A234" si="51">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 t="shared" ref="A238" si="52">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 t="shared" ref="A242" si="53">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 t="shared" ref="A246" si="54">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 t="shared" ref="A250" si="55">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 t="shared" ref="A254" si="56">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 t="shared" ref="A258" si="57">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 t="shared" ref="A262" si="58">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 t="shared" ref="A266" si="59">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 t="shared" ref="A270" si="60">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 t="shared" ref="A274" si="61">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 t="shared" ref="A278" si="62">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 t="shared" ref="A282" si="63">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 t="shared" ref="A286" si="64">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 t="shared" ref="A290" si="65">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 t="shared" ref="A294" si="66">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 t="shared" ref="A298" si="67">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 t="shared" ref="A302" si="68">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 t="shared" ref="A306" si="69">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 t="shared" ref="A310" si="70">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 t="shared" ref="A314" si="71">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 t="shared" ref="A318" si="72">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 t="shared" ref="A322" si="73">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 t="shared" ref="A326" si="74">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 t="shared" ref="A330" si="75">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 t="shared" ref="A334" si="76">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 t="shared" ref="A338" si="77">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 t="shared" ref="A342" si="78">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 t="shared" ref="A346" si="79">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 t="shared" ref="A350" si="80">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 t="shared" ref="A354" si="81">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 t="shared" ref="A358" si="82">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 t="shared" ref="A362" si="83">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 t="shared" ref="A366" si="84">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 t="shared" ref="A370" si="85">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 t="shared" ref="A374" si="86">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 t="shared" ref="A378" si="87">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 t="shared" ref="A382" si="88">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 t="shared" ref="A386" si="89">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 t="shared" ref="A390" si="90">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 t="shared" ref="A394" si="91">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 t="shared" ref="A398" si="92">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 t="shared" ref="A402" si="93">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 t="shared" ref="A406" si="94">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 t="shared" ref="A410" si="95">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 t="shared" ref="A414" si="96">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customSheetViews>
    <customSheetView guid="{46D91775-94C2-49FF-9613-A9FB49F1B179}" hiddenRows="1" hiddenColumns="1" topLeftCell="A2">
      <selection activeCell="F17" sqref="F17"/>
      <pageMargins left="0.7" right="0.7" top="0" bottom="0.25" header="0.3" footer="0.3"/>
      <pageSetup orientation="landscape" blackAndWhite="1" horizontalDpi="1200" verticalDpi="1200" r:id="rId1"/>
    </customSheetView>
  </customSheetViews>
  <mergeCells count="732">
    <mergeCell ref="J12:J13"/>
    <mergeCell ref="M12:M13"/>
    <mergeCell ref="B9:F9"/>
    <mergeCell ref="B10:F10"/>
    <mergeCell ref="L9:M11"/>
    <mergeCell ref="E12:F13"/>
    <mergeCell ref="G9:G11"/>
    <mergeCell ref="I9:I11"/>
    <mergeCell ref="K9:K11"/>
    <mergeCell ref="H9:H11"/>
    <mergeCell ref="J9:J11"/>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A102:A105"/>
    <mergeCell ref="E102:F102"/>
    <mergeCell ref="A118:A121"/>
    <mergeCell ref="E118:F118"/>
    <mergeCell ref="E120:F120"/>
    <mergeCell ref="A110:A113"/>
    <mergeCell ref="E110:F110"/>
    <mergeCell ref="E112:F112"/>
    <mergeCell ref="E106:F106"/>
    <mergeCell ref="E108:F108"/>
    <mergeCell ref="E104:F104"/>
    <mergeCell ref="A106:A109"/>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242:A245"/>
    <mergeCell ref="E242:F242"/>
    <mergeCell ref="E244:F244"/>
    <mergeCell ref="A246:A249"/>
    <mergeCell ref="E246:F246"/>
    <mergeCell ref="A238:A241"/>
    <mergeCell ref="E238:F238"/>
    <mergeCell ref="E248:F248"/>
    <mergeCell ref="A250:A253"/>
    <mergeCell ref="E250:F250"/>
    <mergeCell ref="E252:F252"/>
    <mergeCell ref="E224:F224"/>
    <mergeCell ref="A226:A229"/>
    <mergeCell ref="E226:F226"/>
    <mergeCell ref="E228:F228"/>
    <mergeCell ref="A230:A233"/>
    <mergeCell ref="E230:F230"/>
    <mergeCell ref="E232:F232"/>
    <mergeCell ref="A234:A237"/>
    <mergeCell ref="E234:F234"/>
    <mergeCell ref="E236:F236"/>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A274:A277"/>
    <mergeCell ref="E274:F274"/>
    <mergeCell ref="E276:F276"/>
    <mergeCell ref="A278:A281"/>
    <mergeCell ref="E278:F278"/>
    <mergeCell ref="E280:F280"/>
    <mergeCell ref="A282:A285"/>
    <mergeCell ref="E282:F282"/>
    <mergeCell ref="E284:F284"/>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E368:F368"/>
    <mergeCell ref="A370:A373"/>
    <mergeCell ref="E370:F370"/>
    <mergeCell ref="E372:F372"/>
    <mergeCell ref="A374:A377"/>
    <mergeCell ref="E374:F374"/>
    <mergeCell ref="E376:F376"/>
    <mergeCell ref="A378:A381"/>
    <mergeCell ref="E378:F378"/>
    <mergeCell ref="E380:F380"/>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91:I391"/>
    <mergeCell ref="G400:I400"/>
    <mergeCell ref="G404:I404"/>
    <mergeCell ref="G408:I408"/>
    <mergeCell ref="G394:H394"/>
    <mergeCell ref="G395:I395"/>
    <mergeCell ref="G398:H398"/>
    <mergeCell ref="G399:I399"/>
    <mergeCell ref="G402:H402"/>
    <mergeCell ref="G403:I403"/>
    <mergeCell ref="G406:H406"/>
    <mergeCell ref="G407:I407"/>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111:I111"/>
    <mergeCell ref="G114:H114"/>
    <mergeCell ref="G115:I115"/>
    <mergeCell ref="G118:H118"/>
    <mergeCell ref="G119:I119"/>
    <mergeCell ref="G122:H122"/>
    <mergeCell ref="G123:I123"/>
    <mergeCell ref="G126:H126"/>
    <mergeCell ref="G127:I127"/>
    <mergeCell ref="G113:I113"/>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F5A28-7E68-477C-B16C-DD36ACF876C2}">
  <sheetPr>
    <pageSetUpPr fitToPage="1"/>
  </sheetPr>
  <dimension ref="A1:V425"/>
  <sheetViews>
    <sheetView topLeftCell="A2" zoomScale="120" zoomScaleNormal="120" workbookViewId="0">
      <selection activeCell="G39" sqref="G39:I39"/>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BUREAU OF INDIAN EDUCATION (BIE)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2</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c r="L9" s="120" t="s">
        <v>8</v>
      </c>
      <c r="M9" s="121"/>
      <c r="N9" s="21"/>
      <c r="O9" s="18"/>
    </row>
    <row r="10" spans="1:19" customFormat="1" ht="15.75" customHeight="1">
      <c r="A10" s="189"/>
      <c r="B10" s="118" t="s">
        <v>412</v>
      </c>
      <c r="C10" s="117"/>
      <c r="D10" s="117"/>
      <c r="E10" s="117"/>
      <c r="F10" s="119"/>
      <c r="G10" s="129"/>
      <c r="H10" s="138"/>
      <c r="I10" s="132"/>
      <c r="J10" s="146"/>
      <c r="K10" s="135"/>
      <c r="L10" s="120"/>
      <c r="M10" s="121"/>
      <c r="N10" s="21"/>
      <c r="O10" s="18"/>
    </row>
    <row r="11" spans="1:19" customFormat="1" ht="13.5" thickBot="1">
      <c r="A11" s="189"/>
      <c r="B11" s="54" t="s">
        <v>21</v>
      </c>
      <c r="C11" s="55" t="s">
        <v>411</v>
      </c>
      <c r="D11" s="185" t="s">
        <v>410</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ht="20">
      <c r="A19" s="183"/>
      <c r="B19" s="10" t="s">
        <v>409</v>
      </c>
      <c r="C19" s="10" t="s">
        <v>408</v>
      </c>
      <c r="D19" s="4">
        <v>45957</v>
      </c>
      <c r="E19" s="10"/>
      <c r="F19" s="10" t="s">
        <v>407</v>
      </c>
      <c r="G19" s="152" t="s">
        <v>405</v>
      </c>
      <c r="H19" s="117"/>
      <c r="I19" s="153"/>
      <c r="J19" s="61" t="s">
        <v>384</v>
      </c>
      <c r="K19" s="61"/>
      <c r="L19" s="61" t="s">
        <v>3</v>
      </c>
      <c r="M19" s="94">
        <v>220</v>
      </c>
      <c r="N19" s="2"/>
      <c r="V19" s="73"/>
    </row>
    <row r="20" spans="1:22" ht="21">
      <c r="A20" s="183"/>
      <c r="B20" s="44" t="s">
        <v>325</v>
      </c>
      <c r="C20" s="44" t="s">
        <v>327</v>
      </c>
      <c r="D20" s="44" t="s">
        <v>23</v>
      </c>
      <c r="E20" s="141" t="s">
        <v>329</v>
      </c>
      <c r="F20" s="141"/>
      <c r="G20" s="155"/>
      <c r="H20" s="156"/>
      <c r="I20" s="157"/>
      <c r="J20" s="15" t="s">
        <v>5</v>
      </c>
      <c r="K20" s="16"/>
      <c r="L20" s="16" t="s">
        <v>3</v>
      </c>
      <c r="M20" s="97">
        <v>38</v>
      </c>
      <c r="N20" s="2"/>
      <c r="V20" s="74"/>
    </row>
    <row r="21" spans="1:22" ht="20.5" thickBot="1">
      <c r="A21" s="184"/>
      <c r="B21" s="11" t="s">
        <v>406</v>
      </c>
      <c r="C21" s="11" t="s">
        <v>405</v>
      </c>
      <c r="D21" s="96">
        <v>45958</v>
      </c>
      <c r="E21" s="13" t="s">
        <v>4</v>
      </c>
      <c r="F21" s="14" t="s">
        <v>404</v>
      </c>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20.5" thickBot="1">
      <c r="A23" s="143"/>
      <c r="B23" s="10" t="s">
        <v>403</v>
      </c>
      <c r="C23" s="10" t="s">
        <v>402</v>
      </c>
      <c r="D23" s="4">
        <v>45933</v>
      </c>
      <c r="E23" s="10"/>
      <c r="F23" s="10" t="s">
        <v>401</v>
      </c>
      <c r="G23" s="152" t="s">
        <v>399</v>
      </c>
      <c r="H23" s="117"/>
      <c r="I23" s="153"/>
      <c r="J23" s="61" t="s">
        <v>18</v>
      </c>
      <c r="K23" s="61"/>
      <c r="L23" s="61" t="s">
        <v>3</v>
      </c>
      <c r="M23" s="98">
        <v>525.16</v>
      </c>
      <c r="N23" s="2"/>
      <c r="V23" s="74"/>
    </row>
    <row r="24" spans="1:22" ht="21.5" thickBot="1">
      <c r="A24" s="143"/>
      <c r="B24" s="44" t="s">
        <v>325</v>
      </c>
      <c r="C24" s="44" t="s">
        <v>327</v>
      </c>
      <c r="D24" s="44" t="s">
        <v>23</v>
      </c>
      <c r="E24" s="141" t="s">
        <v>329</v>
      </c>
      <c r="F24" s="141"/>
      <c r="G24" s="155"/>
      <c r="H24" s="156"/>
      <c r="I24" s="157"/>
      <c r="J24" s="15" t="s">
        <v>5</v>
      </c>
      <c r="K24" s="16"/>
      <c r="L24" s="16" t="s">
        <v>3</v>
      </c>
      <c r="M24" s="95">
        <v>174</v>
      </c>
      <c r="N24" s="2"/>
      <c r="V24" s="74"/>
    </row>
    <row r="25" spans="1:22" ht="13" thickBot="1">
      <c r="A25" s="144"/>
      <c r="B25" s="11" t="s">
        <v>400</v>
      </c>
      <c r="C25" s="11" t="s">
        <v>399</v>
      </c>
      <c r="D25" s="96">
        <v>45935</v>
      </c>
      <c r="E25" s="13" t="s">
        <v>4</v>
      </c>
      <c r="F25" s="14" t="s">
        <v>398</v>
      </c>
      <c r="G25" s="149"/>
      <c r="H25" s="150"/>
      <c r="I25" s="151"/>
      <c r="J25" s="15" t="s">
        <v>384</v>
      </c>
      <c r="K25" s="16"/>
      <c r="L25" s="16" t="s">
        <v>3</v>
      </c>
      <c r="M25" s="95">
        <v>637.72</v>
      </c>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20.5" thickBot="1">
      <c r="A27" s="143"/>
      <c r="B27" s="10" t="s">
        <v>397</v>
      </c>
      <c r="C27" s="10" t="s">
        <v>393</v>
      </c>
      <c r="D27" s="4">
        <v>46083</v>
      </c>
      <c r="E27" s="10"/>
      <c r="F27" s="10" t="s">
        <v>392</v>
      </c>
      <c r="G27" s="152" t="s">
        <v>391</v>
      </c>
      <c r="H27" s="117"/>
      <c r="I27" s="153"/>
      <c r="J27" s="61" t="s">
        <v>381</v>
      </c>
      <c r="K27" s="61"/>
      <c r="L27" s="61" t="s">
        <v>3</v>
      </c>
      <c r="M27" s="98">
        <v>795</v>
      </c>
      <c r="N27" s="2"/>
      <c r="V27" s="74"/>
    </row>
    <row r="28" spans="1:22" ht="21.5" thickBot="1">
      <c r="A28" s="143"/>
      <c r="B28" s="44" t="s">
        <v>325</v>
      </c>
      <c r="C28" s="44" t="s">
        <v>327</v>
      </c>
      <c r="D28" s="44" t="s">
        <v>23</v>
      </c>
      <c r="E28" s="141" t="s">
        <v>329</v>
      </c>
      <c r="F28" s="141"/>
      <c r="G28" s="155"/>
      <c r="H28" s="156"/>
      <c r="I28" s="157"/>
      <c r="J28" s="15" t="s">
        <v>18</v>
      </c>
      <c r="K28" s="16"/>
      <c r="L28" s="16" t="s">
        <v>3</v>
      </c>
      <c r="M28" s="17">
        <v>428.56</v>
      </c>
      <c r="N28" s="2"/>
      <c r="V28" s="74"/>
    </row>
    <row r="29" spans="1:22" ht="20.5" thickBot="1">
      <c r="A29" s="144"/>
      <c r="B29" s="11" t="s">
        <v>396</v>
      </c>
      <c r="C29" s="11" t="s">
        <v>389</v>
      </c>
      <c r="D29" s="96">
        <v>46086</v>
      </c>
      <c r="E29" s="13" t="s">
        <v>4</v>
      </c>
      <c r="F29" s="14" t="s">
        <v>395</v>
      </c>
      <c r="G29" s="149"/>
      <c r="H29" s="150"/>
      <c r="I29" s="151"/>
      <c r="J29" s="15" t="s">
        <v>384</v>
      </c>
      <c r="K29" s="16"/>
      <c r="L29" s="16" t="s">
        <v>3</v>
      </c>
      <c r="M29" s="17">
        <v>1270.25</v>
      </c>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20.5" thickBot="1">
      <c r="A31" s="143"/>
      <c r="B31" s="10" t="s">
        <v>394</v>
      </c>
      <c r="C31" s="10" t="s">
        <v>393</v>
      </c>
      <c r="D31" s="4">
        <v>46083</v>
      </c>
      <c r="E31" s="10"/>
      <c r="F31" s="10" t="s">
        <v>392</v>
      </c>
      <c r="G31" s="152" t="s">
        <v>391</v>
      </c>
      <c r="H31" s="117"/>
      <c r="I31" s="153"/>
      <c r="J31" s="61" t="s">
        <v>381</v>
      </c>
      <c r="K31" s="61"/>
      <c r="L31" s="61" t="s">
        <v>3</v>
      </c>
      <c r="M31" s="98">
        <v>925</v>
      </c>
      <c r="N31" s="2"/>
      <c r="V31" s="74"/>
    </row>
    <row r="32" spans="1:22" ht="21.5" thickBot="1">
      <c r="A32" s="143"/>
      <c r="B32" s="44" t="s">
        <v>325</v>
      </c>
      <c r="C32" s="44" t="s">
        <v>327</v>
      </c>
      <c r="D32" s="44" t="s">
        <v>23</v>
      </c>
      <c r="E32" s="141" t="s">
        <v>329</v>
      </c>
      <c r="F32" s="141"/>
      <c r="G32" s="155"/>
      <c r="H32" s="156"/>
      <c r="I32" s="157"/>
      <c r="J32" s="15" t="s">
        <v>18</v>
      </c>
      <c r="K32" s="16"/>
      <c r="L32" s="16" t="s">
        <v>3</v>
      </c>
      <c r="M32" s="95">
        <v>434.56</v>
      </c>
      <c r="N32" s="2"/>
      <c r="V32" s="74"/>
    </row>
    <row r="33" spans="1:22" ht="20.5" thickBot="1">
      <c r="A33" s="144"/>
      <c r="B33" s="11" t="s">
        <v>390</v>
      </c>
      <c r="C33" s="11" t="s">
        <v>389</v>
      </c>
      <c r="D33" s="96">
        <v>46086</v>
      </c>
      <c r="E33" s="13" t="s">
        <v>4</v>
      </c>
      <c r="F33" s="14" t="s">
        <v>388</v>
      </c>
      <c r="G33" s="149"/>
      <c r="H33" s="150"/>
      <c r="I33" s="151"/>
      <c r="J33" s="15" t="s">
        <v>384</v>
      </c>
      <c r="K33" s="16"/>
      <c r="L33" s="16" t="s">
        <v>3</v>
      </c>
      <c r="M33" s="95">
        <v>762.15</v>
      </c>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40.5" thickBot="1">
      <c r="A35" s="143"/>
      <c r="B35" s="10" t="s">
        <v>387</v>
      </c>
      <c r="C35" s="10" t="s">
        <v>386</v>
      </c>
      <c r="D35" s="4">
        <v>45977</v>
      </c>
      <c r="E35" s="10"/>
      <c r="F35" s="10" t="s">
        <v>385</v>
      </c>
      <c r="G35" s="152" t="s">
        <v>379</v>
      </c>
      <c r="H35" s="117"/>
      <c r="I35" s="153"/>
      <c r="J35" s="61" t="s">
        <v>18</v>
      </c>
      <c r="K35" s="61"/>
      <c r="L35" s="61" t="s">
        <v>3</v>
      </c>
      <c r="M35" s="94">
        <v>200.99</v>
      </c>
      <c r="N35" s="2"/>
      <c r="V35" s="74"/>
    </row>
    <row r="36" spans="1:22" ht="21.5" thickBot="1">
      <c r="A36" s="143"/>
      <c r="B36" s="44" t="s">
        <v>325</v>
      </c>
      <c r="C36" s="44" t="s">
        <v>327</v>
      </c>
      <c r="D36" s="44" t="s">
        <v>23</v>
      </c>
      <c r="E36" s="141" t="s">
        <v>329</v>
      </c>
      <c r="F36" s="141"/>
      <c r="G36" s="155"/>
      <c r="H36" s="156"/>
      <c r="I36" s="157"/>
      <c r="J36" s="15" t="s">
        <v>384</v>
      </c>
      <c r="K36" s="16"/>
      <c r="L36" s="16" t="s">
        <v>3</v>
      </c>
      <c r="M36" s="95">
        <v>1602</v>
      </c>
      <c r="N36" s="2"/>
      <c r="V36" s="74"/>
    </row>
    <row r="37" spans="1:22" ht="20.5" thickBot="1">
      <c r="A37" s="144"/>
      <c r="B37" s="11" t="s">
        <v>383</v>
      </c>
      <c r="C37" s="11" t="s">
        <v>379</v>
      </c>
      <c r="D37" s="96">
        <v>45982</v>
      </c>
      <c r="E37" s="13" t="s">
        <v>4</v>
      </c>
      <c r="F37" s="14" t="s">
        <v>382</v>
      </c>
      <c r="G37" s="149"/>
      <c r="H37" s="150"/>
      <c r="I37" s="151"/>
      <c r="J37" s="15" t="s">
        <v>381</v>
      </c>
      <c r="K37" s="16"/>
      <c r="L37" s="16" t="s">
        <v>3</v>
      </c>
      <c r="M37" s="95">
        <v>1000</v>
      </c>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t="s">
        <v>380</v>
      </c>
      <c r="C39" s="10"/>
      <c r="D39" s="4"/>
      <c r="E39" s="10"/>
      <c r="F39" s="10"/>
      <c r="G39" s="152" t="s">
        <v>379</v>
      </c>
      <c r="H39" s="117"/>
      <c r="I39" s="153"/>
      <c r="J39" s="61" t="s">
        <v>5</v>
      </c>
      <c r="K39" s="61" t="s">
        <v>3</v>
      </c>
      <c r="L39" s="61"/>
      <c r="M39" s="94">
        <v>284</v>
      </c>
      <c r="N39" s="2"/>
      <c r="V39" s="74"/>
    </row>
    <row r="40" spans="1:22" ht="21.5" thickBot="1">
      <c r="A40" s="143"/>
      <c r="B40" s="44" t="s">
        <v>325</v>
      </c>
      <c r="C40" s="44" t="s">
        <v>327</v>
      </c>
      <c r="D40" s="44" t="s">
        <v>23</v>
      </c>
      <c r="E40" s="141" t="s">
        <v>329</v>
      </c>
      <c r="F40" s="141"/>
      <c r="G40" s="155"/>
      <c r="H40" s="156"/>
      <c r="I40" s="157"/>
      <c r="J40" s="15"/>
      <c r="K40" s="16"/>
      <c r="L40" s="16"/>
      <c r="M40" s="97"/>
      <c r="N40" s="2"/>
      <c r="V40" s="74"/>
    </row>
    <row r="41" spans="1:22" ht="13" thickBot="1">
      <c r="A41" s="144"/>
      <c r="B41" s="11"/>
      <c r="C41" s="11"/>
      <c r="D41" s="96"/>
      <c r="E41" s="13" t="s">
        <v>4</v>
      </c>
      <c r="F41" s="14"/>
      <c r="G41" s="149"/>
      <c r="H41" s="150"/>
      <c r="I41" s="151"/>
      <c r="J41" s="15"/>
      <c r="K41" s="16"/>
      <c r="L41" s="16"/>
      <c r="M41" s="9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c r="K43" s="61"/>
      <c r="L43" s="61"/>
      <c r="M43" s="94"/>
      <c r="N43" s="2"/>
      <c r="V43" s="74"/>
    </row>
    <row r="44" spans="1:22" ht="21.5" thickBot="1">
      <c r="A44" s="143"/>
      <c r="B44" s="44" t="s">
        <v>325</v>
      </c>
      <c r="C44" s="44" t="s">
        <v>327</v>
      </c>
      <c r="D44" s="44" t="s">
        <v>23</v>
      </c>
      <c r="E44" s="141" t="s">
        <v>329</v>
      </c>
      <c r="F44" s="141"/>
      <c r="G44" s="155"/>
      <c r="H44" s="156"/>
      <c r="I44" s="157"/>
      <c r="J44" s="15"/>
      <c r="K44" s="16"/>
      <c r="L44" s="16"/>
      <c r="M44" s="95"/>
      <c r="N44" s="2"/>
      <c r="V44" s="74"/>
    </row>
    <row r="45" spans="1:22" ht="13" thickBot="1">
      <c r="A45" s="144"/>
      <c r="B45" s="11"/>
      <c r="C45" s="11"/>
      <c r="D45" s="96"/>
      <c r="E45" s="13" t="s">
        <v>4</v>
      </c>
      <c r="F45" s="14"/>
      <c r="G45" s="149"/>
      <c r="H45" s="150"/>
      <c r="I45" s="151"/>
      <c r="J45" s="15"/>
      <c r="K45" s="16"/>
      <c r="L45" s="16"/>
      <c r="M45" s="9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c r="K47" s="61"/>
      <c r="L47" s="61"/>
      <c r="M47" s="98"/>
      <c r="N47" s="2"/>
      <c r="V47" s="74"/>
    </row>
    <row r="48" spans="1:22" ht="21.5" thickBot="1">
      <c r="A48" s="143"/>
      <c r="B48" s="44" t="s">
        <v>325</v>
      </c>
      <c r="C48" s="44" t="s">
        <v>327</v>
      </c>
      <c r="D48" s="44" t="s">
        <v>23</v>
      </c>
      <c r="E48" s="141" t="s">
        <v>329</v>
      </c>
      <c r="F48" s="141"/>
      <c r="G48" s="155"/>
      <c r="H48" s="156"/>
      <c r="I48" s="157"/>
      <c r="J48" s="15"/>
      <c r="K48" s="16"/>
      <c r="L48" s="16"/>
      <c r="M48" s="97"/>
      <c r="N48" s="2"/>
      <c r="V48" s="74"/>
    </row>
    <row r="49" spans="1:22" ht="13" thickBot="1">
      <c r="A49" s="144"/>
      <c r="B49" s="11"/>
      <c r="C49" s="11"/>
      <c r="D49" s="96"/>
      <c r="E49" s="13" t="s">
        <v>4</v>
      </c>
      <c r="F49" s="14"/>
      <c r="G49" s="149"/>
      <c r="H49" s="150"/>
      <c r="I49" s="151"/>
      <c r="J49" s="15"/>
      <c r="K49" s="16"/>
      <c r="L49" s="16"/>
      <c r="M49" s="95"/>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c r="K51" s="61"/>
      <c r="L51" s="61"/>
      <c r="M51" s="94"/>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27B6E-13EE-47DC-A9D9-45DAEE263BB5}">
  <sheetPr>
    <pageSetUpPr fitToPage="1"/>
  </sheetPr>
  <dimension ref="A1:V425"/>
  <sheetViews>
    <sheetView topLeftCell="A2" zoomScale="120" zoomScaleNormal="120" workbookViewId="0">
      <selection activeCell="X16" sqref="X16"/>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Bureau of Land Management (BLM)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3</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t="s">
        <v>3</v>
      </c>
      <c r="L9" s="120" t="s">
        <v>8</v>
      </c>
      <c r="M9" s="121"/>
      <c r="N9" s="21"/>
      <c r="O9" s="18"/>
    </row>
    <row r="10" spans="1:19" customFormat="1" ht="15.75" customHeight="1">
      <c r="A10" s="189"/>
      <c r="B10" s="118" t="s">
        <v>1063</v>
      </c>
      <c r="C10" s="117"/>
      <c r="D10" s="117"/>
      <c r="E10" s="117"/>
      <c r="F10" s="119"/>
      <c r="G10" s="129"/>
      <c r="H10" s="138"/>
      <c r="I10" s="132"/>
      <c r="J10" s="146"/>
      <c r="K10" s="135"/>
      <c r="L10" s="120"/>
      <c r="M10" s="121"/>
      <c r="N10" s="21"/>
      <c r="O10" s="18"/>
    </row>
    <row r="11" spans="1:19" customFormat="1" ht="13.5" thickBot="1">
      <c r="A11" s="189"/>
      <c r="B11" s="54" t="s">
        <v>21</v>
      </c>
      <c r="C11" s="55" t="s">
        <v>414</v>
      </c>
      <c r="D11" s="185" t="s">
        <v>413</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c r="A19" s="183"/>
      <c r="B19" s="10"/>
      <c r="C19" s="10"/>
      <c r="D19" s="4"/>
      <c r="E19" s="10"/>
      <c r="F19" s="10"/>
      <c r="G19" s="152"/>
      <c r="H19" s="117"/>
      <c r="I19" s="153"/>
      <c r="J19" s="61" t="s">
        <v>2</v>
      </c>
      <c r="K19" s="61"/>
      <c r="L19" s="61"/>
      <c r="M19" s="62"/>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13" thickBot="1">
      <c r="A21" s="184"/>
      <c r="B21" s="11"/>
      <c r="C21" s="11"/>
      <c r="D21" s="12"/>
      <c r="E21" s="13" t="s">
        <v>4</v>
      </c>
      <c r="F21" s="14"/>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c r="C23" s="10"/>
      <c r="D23" s="4"/>
      <c r="E23" s="10"/>
      <c r="F23" s="10"/>
      <c r="G23" s="152"/>
      <c r="H23" s="117"/>
      <c r="I23" s="153"/>
      <c r="J23" s="61" t="s">
        <v>2</v>
      </c>
      <c r="K23" s="61"/>
      <c r="L23" s="61"/>
      <c r="M23" s="62"/>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13" thickBot="1">
      <c r="A25" s="144"/>
      <c r="B25" s="11"/>
      <c r="C25" s="11"/>
      <c r="D25" s="12"/>
      <c r="E25" s="13" t="s">
        <v>4</v>
      </c>
      <c r="F25" s="14"/>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13" thickBot="1">
      <c r="A27" s="143"/>
      <c r="B27" s="10"/>
      <c r="C27" s="10"/>
      <c r="D27" s="4"/>
      <c r="E27" s="10"/>
      <c r="F27" s="10"/>
      <c r="G27" s="152"/>
      <c r="H27" s="117"/>
      <c r="I27" s="153"/>
      <c r="J27" s="61" t="s">
        <v>2</v>
      </c>
      <c r="K27" s="61"/>
      <c r="L27" s="61"/>
      <c r="M27" s="62"/>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c r="C29" s="11"/>
      <c r="D29" s="12"/>
      <c r="E29" s="13" t="s">
        <v>4</v>
      </c>
      <c r="F29" s="14"/>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13" thickBot="1">
      <c r="A31" s="143"/>
      <c r="B31" s="10"/>
      <c r="C31" s="10"/>
      <c r="D31" s="4"/>
      <c r="E31" s="10"/>
      <c r="F31" s="10"/>
      <c r="G31" s="152"/>
      <c r="H31" s="117"/>
      <c r="I31" s="153"/>
      <c r="J31" s="61" t="s">
        <v>2</v>
      </c>
      <c r="K31" s="61"/>
      <c r="L31" s="61"/>
      <c r="M31" s="62"/>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13" thickBot="1">
      <c r="A33" s="144"/>
      <c r="B33" s="11"/>
      <c r="C33" s="11"/>
      <c r="D33" s="12"/>
      <c r="E33" s="13" t="s">
        <v>4</v>
      </c>
      <c r="F33" s="14"/>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c r="C35" s="10"/>
      <c r="D35" s="4"/>
      <c r="E35" s="10"/>
      <c r="F35" s="10"/>
      <c r="G35" s="152"/>
      <c r="H35" s="117"/>
      <c r="I35" s="153"/>
      <c r="J35" s="61" t="s">
        <v>2</v>
      </c>
      <c r="K35" s="61"/>
      <c r="L35" s="61"/>
      <c r="M35" s="62"/>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13" thickBot="1">
      <c r="A37" s="144"/>
      <c r="B37" s="11"/>
      <c r="C37" s="11"/>
      <c r="D37" s="12"/>
      <c r="E37" s="13" t="s">
        <v>4</v>
      </c>
      <c r="F37" s="14"/>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c r="C39" s="10"/>
      <c r="D39" s="4"/>
      <c r="E39" s="10"/>
      <c r="F39" s="10"/>
      <c r="G39" s="152"/>
      <c r="H39" s="117"/>
      <c r="I39" s="153"/>
      <c r="J39" s="61" t="s">
        <v>2</v>
      </c>
      <c r="K39" s="61"/>
      <c r="L39" s="61"/>
      <c r="M39" s="62"/>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c r="C41" s="11"/>
      <c r="D41" s="12"/>
      <c r="E41" s="13" t="s">
        <v>4</v>
      </c>
      <c r="F41" s="14"/>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t="s">
        <v>2</v>
      </c>
      <c r="K43" s="61"/>
      <c r="L43" s="61"/>
      <c r="M43" s="62"/>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13" thickBot="1">
      <c r="A45" s="144"/>
      <c r="B45" s="11"/>
      <c r="C45" s="11"/>
      <c r="D45" s="12"/>
      <c r="E45" s="13" t="s">
        <v>4</v>
      </c>
      <c r="F45" s="14"/>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t="s">
        <v>2</v>
      </c>
      <c r="K47" s="61"/>
      <c r="L47" s="61"/>
      <c r="M47" s="62"/>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13" thickBot="1">
      <c r="A49" s="144"/>
      <c r="B49" s="11"/>
      <c r="C49" s="11"/>
      <c r="D49" s="12"/>
      <c r="E49" s="13" t="s">
        <v>4</v>
      </c>
      <c r="F49" s="14"/>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t="s">
        <v>2</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9AB01-F259-4896-8C6E-63E22B1FB5A3}">
  <sheetPr>
    <pageSetUpPr fitToPage="1"/>
  </sheetPr>
  <dimension ref="A1:V425"/>
  <sheetViews>
    <sheetView topLeftCell="A2" zoomScale="120" zoomScaleNormal="120" workbookViewId="0">
      <selection activeCell="P25" sqref="P25"/>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Interior, Bureau of Ocean Energy Management (BOEM)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4</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482</v>
      </c>
      <c r="C9" s="117"/>
      <c r="D9" s="117"/>
      <c r="E9" s="117"/>
      <c r="F9" s="117"/>
      <c r="G9" s="128" t="s">
        <v>376</v>
      </c>
      <c r="H9" s="137" t="str">
        <f>"REPORTING PERIOD: "&amp;Q422</f>
        <v>REPORTING PERIOD: OCTOBER 1, 2025- MARCH 31, 2026</v>
      </c>
      <c r="I9" s="131"/>
      <c r="J9" s="145" t="str">
        <f>"REPORTING PERIOD: "&amp;Q423</f>
        <v>REPORTING PERIOD: APRIL 1 - SEPTEMBER 30, 2026</v>
      </c>
      <c r="K9" s="134"/>
      <c r="L9" s="120" t="s">
        <v>8</v>
      </c>
      <c r="M9" s="121"/>
      <c r="N9" s="21"/>
      <c r="O9" s="18"/>
    </row>
    <row r="10" spans="1:19" customFormat="1" ht="15.75" customHeight="1">
      <c r="A10" s="189"/>
      <c r="B10" s="118" t="s">
        <v>1064</v>
      </c>
      <c r="C10" s="117"/>
      <c r="D10" s="117"/>
      <c r="E10" s="117"/>
      <c r="F10" s="119"/>
      <c r="G10" s="129"/>
      <c r="H10" s="138"/>
      <c r="I10" s="132"/>
      <c r="J10" s="146"/>
      <c r="K10" s="135"/>
      <c r="L10" s="120"/>
      <c r="M10" s="121"/>
      <c r="N10" s="21"/>
      <c r="O10" s="18"/>
    </row>
    <row r="11" spans="1:19" customFormat="1" ht="13.5" thickBot="1">
      <c r="A11" s="189"/>
      <c r="B11" s="54" t="s">
        <v>21</v>
      </c>
      <c r="C11" s="55" t="s">
        <v>430</v>
      </c>
      <c r="D11" s="185" t="s">
        <v>429</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ht="20">
      <c r="A19" s="183"/>
      <c r="B19" s="10" t="s">
        <v>428</v>
      </c>
      <c r="C19" s="10" t="s">
        <v>427</v>
      </c>
      <c r="D19" s="4">
        <v>46048</v>
      </c>
      <c r="E19" s="10"/>
      <c r="F19" s="10" t="s">
        <v>426</v>
      </c>
      <c r="G19" s="152" t="s">
        <v>425</v>
      </c>
      <c r="H19" s="117"/>
      <c r="I19" s="153"/>
      <c r="J19" s="61" t="s">
        <v>18</v>
      </c>
      <c r="K19" s="61"/>
      <c r="L19" s="61" t="s">
        <v>3</v>
      </c>
      <c r="M19" s="98">
        <v>630</v>
      </c>
      <c r="N19" s="2"/>
      <c r="V19" s="73"/>
    </row>
    <row r="20" spans="1:22" ht="21">
      <c r="A20" s="183"/>
      <c r="B20" s="44" t="s">
        <v>325</v>
      </c>
      <c r="C20" s="44" t="s">
        <v>327</v>
      </c>
      <c r="D20" s="44" t="s">
        <v>23</v>
      </c>
      <c r="E20" s="141" t="s">
        <v>329</v>
      </c>
      <c r="F20" s="141"/>
      <c r="G20" s="155"/>
      <c r="H20" s="156"/>
      <c r="I20" s="157"/>
      <c r="J20" s="15" t="s">
        <v>384</v>
      </c>
      <c r="K20" s="16"/>
      <c r="L20" s="16" t="s">
        <v>3</v>
      </c>
      <c r="M20" s="95">
        <v>1230</v>
      </c>
      <c r="N20" s="2"/>
      <c r="V20" s="74"/>
    </row>
    <row r="21" spans="1:22" ht="30.5" thickBot="1">
      <c r="A21" s="184"/>
      <c r="B21" s="11" t="s">
        <v>424</v>
      </c>
      <c r="C21" s="11" t="s">
        <v>423</v>
      </c>
      <c r="D21" s="96">
        <v>46051</v>
      </c>
      <c r="E21" s="13" t="s">
        <v>4</v>
      </c>
      <c r="F21" s="14" t="s">
        <v>422</v>
      </c>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t="s">
        <v>421</v>
      </c>
      <c r="C23" s="10" t="s">
        <v>420</v>
      </c>
      <c r="D23" s="4">
        <v>45950</v>
      </c>
      <c r="E23" s="10"/>
      <c r="F23" s="10" t="s">
        <v>419</v>
      </c>
      <c r="G23" s="152" t="s">
        <v>416</v>
      </c>
      <c r="H23" s="117"/>
      <c r="I23" s="153"/>
      <c r="J23" s="61" t="s">
        <v>18</v>
      </c>
      <c r="K23" s="61"/>
      <c r="L23" s="61" t="s">
        <v>3</v>
      </c>
      <c r="M23" s="98">
        <v>638.87</v>
      </c>
      <c r="N23" s="2"/>
      <c r="V23" s="74"/>
    </row>
    <row r="24" spans="1:22" ht="21.5" thickBot="1">
      <c r="A24" s="143"/>
      <c r="B24" s="44" t="s">
        <v>325</v>
      </c>
      <c r="C24" s="44" t="s">
        <v>327</v>
      </c>
      <c r="D24" s="44" t="s">
        <v>23</v>
      </c>
      <c r="E24" s="141" t="s">
        <v>329</v>
      </c>
      <c r="F24" s="141"/>
      <c r="G24" s="155"/>
      <c r="H24" s="156"/>
      <c r="I24" s="157"/>
      <c r="J24" s="15" t="s">
        <v>384</v>
      </c>
      <c r="K24" s="16"/>
      <c r="L24" s="16" t="s">
        <v>3</v>
      </c>
      <c r="M24" s="97">
        <v>1227</v>
      </c>
      <c r="N24" s="2"/>
      <c r="V24" s="74"/>
    </row>
    <row r="25" spans="1:22" ht="20.5" thickBot="1">
      <c r="A25" s="144"/>
      <c r="B25" s="11" t="s">
        <v>417</v>
      </c>
      <c r="C25" s="11" t="s">
        <v>416</v>
      </c>
      <c r="D25" s="96">
        <v>45952</v>
      </c>
      <c r="E25" s="13" t="s">
        <v>4</v>
      </c>
      <c r="F25" s="14" t="s">
        <v>415</v>
      </c>
      <c r="G25" s="149"/>
      <c r="H25" s="150"/>
      <c r="I25" s="151"/>
      <c r="J25" s="15" t="s">
        <v>5</v>
      </c>
      <c r="K25" s="16"/>
      <c r="L25" s="16" t="s">
        <v>3</v>
      </c>
      <c r="M25" s="97">
        <v>460</v>
      </c>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13" thickBot="1">
      <c r="A27" s="143"/>
      <c r="B27" s="10"/>
      <c r="C27" s="10"/>
      <c r="D27" s="4"/>
      <c r="E27" s="10"/>
      <c r="F27" s="10"/>
      <c r="G27" s="152"/>
      <c r="H27" s="117"/>
      <c r="I27" s="153"/>
      <c r="J27" s="61" t="s">
        <v>2</v>
      </c>
      <c r="K27" s="61"/>
      <c r="L27" s="61"/>
      <c r="M27" s="62"/>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c r="C29" s="11"/>
      <c r="D29" s="12"/>
      <c r="E29" s="13" t="s">
        <v>4</v>
      </c>
      <c r="F29" s="14"/>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13" thickBot="1">
      <c r="A31" s="143"/>
      <c r="B31" s="10"/>
      <c r="C31" s="10"/>
      <c r="D31" s="4"/>
      <c r="E31" s="10"/>
      <c r="F31" s="10"/>
      <c r="G31" s="152"/>
      <c r="H31" s="117"/>
      <c r="I31" s="153"/>
      <c r="J31" s="61" t="s">
        <v>2</v>
      </c>
      <c r="K31" s="61"/>
      <c r="L31" s="61"/>
      <c r="M31" s="62"/>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13" thickBot="1">
      <c r="A33" s="144"/>
      <c r="B33" s="11"/>
      <c r="C33" s="11"/>
      <c r="D33" s="12"/>
      <c r="E33" s="13" t="s">
        <v>4</v>
      </c>
      <c r="F33" s="14"/>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c r="C35" s="10"/>
      <c r="D35" s="4"/>
      <c r="E35" s="10"/>
      <c r="F35" s="10"/>
      <c r="G35" s="152"/>
      <c r="H35" s="117"/>
      <c r="I35" s="153"/>
      <c r="J35" s="61" t="s">
        <v>2</v>
      </c>
      <c r="K35" s="61"/>
      <c r="L35" s="61"/>
      <c r="M35" s="62"/>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13" thickBot="1">
      <c r="A37" s="144"/>
      <c r="B37" s="11"/>
      <c r="C37" s="11"/>
      <c r="D37" s="12"/>
      <c r="E37" s="13" t="s">
        <v>4</v>
      </c>
      <c r="F37" s="14"/>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c r="C39" s="10"/>
      <c r="D39" s="4"/>
      <c r="E39" s="10"/>
      <c r="F39" s="10"/>
      <c r="G39" s="152"/>
      <c r="H39" s="117"/>
      <c r="I39" s="153"/>
      <c r="J39" s="61" t="s">
        <v>2</v>
      </c>
      <c r="K39" s="61"/>
      <c r="L39" s="61"/>
      <c r="M39" s="62"/>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c r="C41" s="11"/>
      <c r="D41" s="12"/>
      <c r="E41" s="13" t="s">
        <v>4</v>
      </c>
      <c r="F41" s="14"/>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t="s">
        <v>2</v>
      </c>
      <c r="K43" s="61"/>
      <c r="L43" s="61"/>
      <c r="M43" s="62"/>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13" thickBot="1">
      <c r="A45" s="144"/>
      <c r="B45" s="11"/>
      <c r="C45" s="11"/>
      <c r="D45" s="12"/>
      <c r="E45" s="13" t="s">
        <v>4</v>
      </c>
      <c r="F45" s="14"/>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t="s">
        <v>2</v>
      </c>
      <c r="K47" s="61"/>
      <c r="L47" s="61"/>
      <c r="M47" s="62"/>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13" thickBot="1">
      <c r="A49" s="144"/>
      <c r="B49" s="11"/>
      <c r="C49" s="11"/>
      <c r="D49" s="12"/>
      <c r="E49" s="13" t="s">
        <v>4</v>
      </c>
      <c r="F49" s="14"/>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t="s">
        <v>2</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5EB5A-984A-4E87-9F18-1FA7CF46485E}">
  <sheetPr>
    <pageSetUpPr fitToPage="1"/>
  </sheetPr>
  <dimension ref="A1:V425"/>
  <sheetViews>
    <sheetView topLeftCell="A2" zoomScale="120" zoomScaleNormal="120" workbookViewId="0">
      <selection activeCell="P71" sqref="P71"/>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480</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Bureau of Reclamation (BOR)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5</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c r="L9" s="120" t="s">
        <v>8</v>
      </c>
      <c r="M9" s="121"/>
      <c r="N9" s="21"/>
      <c r="O9" s="18"/>
    </row>
    <row r="10" spans="1:19" customFormat="1" ht="15.75" customHeight="1">
      <c r="A10" s="189"/>
      <c r="B10" s="118" t="s">
        <v>481</v>
      </c>
      <c r="C10" s="117"/>
      <c r="D10" s="117"/>
      <c r="E10" s="117"/>
      <c r="F10" s="119"/>
      <c r="G10" s="129"/>
      <c r="H10" s="138"/>
      <c r="I10" s="132"/>
      <c r="J10" s="146"/>
      <c r="K10" s="135"/>
      <c r="L10" s="120"/>
      <c r="M10" s="121"/>
      <c r="N10" s="21"/>
      <c r="O10" s="18"/>
    </row>
    <row r="11" spans="1:19" customFormat="1" ht="13.5" thickBot="1">
      <c r="A11" s="189"/>
      <c r="B11" s="54" t="s">
        <v>21</v>
      </c>
      <c r="C11" s="55" t="s">
        <v>1071</v>
      </c>
      <c r="D11" s="185" t="s">
        <v>1072</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ht="20">
      <c r="A19" s="183"/>
      <c r="B19" s="10" t="s">
        <v>479</v>
      </c>
      <c r="C19" s="10" t="s">
        <v>464</v>
      </c>
      <c r="D19" s="4">
        <v>45944</v>
      </c>
      <c r="E19" s="10"/>
      <c r="F19" s="10" t="s">
        <v>463</v>
      </c>
      <c r="G19" s="152" t="s">
        <v>461</v>
      </c>
      <c r="H19" s="117"/>
      <c r="I19" s="153"/>
      <c r="J19" s="61" t="s">
        <v>434</v>
      </c>
      <c r="K19" s="61"/>
      <c r="L19" s="61" t="s">
        <v>3</v>
      </c>
      <c r="M19" s="94">
        <v>275</v>
      </c>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20.5" thickBot="1">
      <c r="A21" s="184"/>
      <c r="B21" s="11" t="s">
        <v>471</v>
      </c>
      <c r="C21" s="11" t="s">
        <v>461</v>
      </c>
      <c r="D21" s="96">
        <v>45947</v>
      </c>
      <c r="E21" s="13" t="s">
        <v>4</v>
      </c>
      <c r="F21" s="14" t="s">
        <v>466</v>
      </c>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20.5" thickBot="1">
      <c r="A23" s="143"/>
      <c r="B23" s="10" t="s">
        <v>478</v>
      </c>
      <c r="C23" s="10" t="s">
        <v>464</v>
      </c>
      <c r="D23" s="4">
        <v>45944</v>
      </c>
      <c r="E23" s="10"/>
      <c r="F23" s="10" t="s">
        <v>463</v>
      </c>
      <c r="G23" s="152" t="s">
        <v>461</v>
      </c>
      <c r="H23" s="117"/>
      <c r="I23" s="153"/>
      <c r="J23" s="61" t="s">
        <v>434</v>
      </c>
      <c r="K23" s="61"/>
      <c r="L23" s="61" t="s">
        <v>3</v>
      </c>
      <c r="M23" s="94">
        <v>275</v>
      </c>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20.5" thickBot="1">
      <c r="A25" s="144"/>
      <c r="B25" s="11" t="s">
        <v>477</v>
      </c>
      <c r="C25" s="11" t="s">
        <v>461</v>
      </c>
      <c r="D25" s="96">
        <v>45947</v>
      </c>
      <c r="E25" s="13" t="s">
        <v>4</v>
      </c>
      <c r="F25" s="14" t="s">
        <v>466</v>
      </c>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20.5" thickBot="1">
      <c r="A27" s="143"/>
      <c r="B27" s="10" t="s">
        <v>476</v>
      </c>
      <c r="C27" s="10" t="s">
        <v>464</v>
      </c>
      <c r="D27" s="4">
        <v>45944</v>
      </c>
      <c r="E27" s="10"/>
      <c r="F27" s="10" t="s">
        <v>463</v>
      </c>
      <c r="G27" s="152" t="s">
        <v>461</v>
      </c>
      <c r="H27" s="117"/>
      <c r="I27" s="153"/>
      <c r="J27" s="61" t="s">
        <v>434</v>
      </c>
      <c r="K27" s="61"/>
      <c r="L27" s="61" t="s">
        <v>3</v>
      </c>
      <c r="M27" s="94">
        <v>275</v>
      </c>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20.5" thickBot="1">
      <c r="A29" s="144"/>
      <c r="B29" s="11" t="s">
        <v>475</v>
      </c>
      <c r="C29" s="11" t="s">
        <v>461</v>
      </c>
      <c r="D29" s="96">
        <v>45947</v>
      </c>
      <c r="E29" s="13" t="s">
        <v>4</v>
      </c>
      <c r="F29" s="14" t="s">
        <v>466</v>
      </c>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20.5" thickBot="1">
      <c r="A31" s="143"/>
      <c r="B31" s="10" t="s">
        <v>474</v>
      </c>
      <c r="C31" s="10" t="s">
        <v>464</v>
      </c>
      <c r="D31" s="4">
        <v>45944</v>
      </c>
      <c r="E31" s="10"/>
      <c r="F31" s="10" t="s">
        <v>463</v>
      </c>
      <c r="G31" s="152" t="s">
        <v>461</v>
      </c>
      <c r="H31" s="117"/>
      <c r="I31" s="153"/>
      <c r="J31" s="61" t="s">
        <v>434</v>
      </c>
      <c r="K31" s="61"/>
      <c r="L31" s="61" t="s">
        <v>3</v>
      </c>
      <c r="M31" s="94">
        <v>275</v>
      </c>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20.5" thickBot="1">
      <c r="A33" s="144"/>
      <c r="B33" s="11" t="s">
        <v>473</v>
      </c>
      <c r="C33" s="11" t="s">
        <v>461</v>
      </c>
      <c r="D33" s="96">
        <v>45947</v>
      </c>
      <c r="E33" s="13" t="s">
        <v>4</v>
      </c>
      <c r="F33" s="14" t="s">
        <v>466</v>
      </c>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20.5" thickBot="1">
      <c r="A35" s="143"/>
      <c r="B35" s="10" t="s">
        <v>472</v>
      </c>
      <c r="C35" s="10" t="s">
        <v>464</v>
      </c>
      <c r="D35" s="4">
        <v>45944</v>
      </c>
      <c r="E35" s="10"/>
      <c r="F35" s="10" t="s">
        <v>463</v>
      </c>
      <c r="G35" s="152" t="s">
        <v>461</v>
      </c>
      <c r="H35" s="117"/>
      <c r="I35" s="153"/>
      <c r="J35" s="61" t="s">
        <v>434</v>
      </c>
      <c r="K35" s="61"/>
      <c r="L35" s="61" t="s">
        <v>3</v>
      </c>
      <c r="M35" s="94">
        <v>275</v>
      </c>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20.5" thickBot="1">
      <c r="A37" s="144"/>
      <c r="B37" s="11" t="s">
        <v>471</v>
      </c>
      <c r="C37" s="11" t="s">
        <v>461</v>
      </c>
      <c r="D37" s="96">
        <v>45947</v>
      </c>
      <c r="E37" s="13" t="s">
        <v>4</v>
      </c>
      <c r="F37" s="14" t="s">
        <v>466</v>
      </c>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20.5" thickBot="1">
      <c r="A39" s="143"/>
      <c r="B39" s="10" t="s">
        <v>470</v>
      </c>
      <c r="C39" s="10" t="s">
        <v>464</v>
      </c>
      <c r="D39" s="4">
        <v>45944</v>
      </c>
      <c r="E39" s="10"/>
      <c r="F39" s="10" t="s">
        <v>463</v>
      </c>
      <c r="G39" s="152" t="s">
        <v>461</v>
      </c>
      <c r="H39" s="117"/>
      <c r="I39" s="153"/>
      <c r="J39" s="61" t="s">
        <v>434</v>
      </c>
      <c r="K39" s="61"/>
      <c r="L39" s="61" t="s">
        <v>3</v>
      </c>
      <c r="M39" s="94">
        <v>275</v>
      </c>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20.5" thickBot="1">
      <c r="A41" s="144"/>
      <c r="B41" s="11" t="s">
        <v>469</v>
      </c>
      <c r="C41" s="11" t="s">
        <v>461</v>
      </c>
      <c r="D41" s="96">
        <v>45947</v>
      </c>
      <c r="E41" s="13" t="s">
        <v>4</v>
      </c>
      <c r="F41" s="14" t="s">
        <v>466</v>
      </c>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20.5" thickBot="1">
      <c r="A43" s="143"/>
      <c r="B43" s="10" t="s">
        <v>468</v>
      </c>
      <c r="C43" s="10" t="s">
        <v>464</v>
      </c>
      <c r="D43" s="4">
        <v>45944</v>
      </c>
      <c r="E43" s="10"/>
      <c r="F43" s="10" t="s">
        <v>463</v>
      </c>
      <c r="G43" s="152" t="s">
        <v>461</v>
      </c>
      <c r="H43" s="117"/>
      <c r="I43" s="153"/>
      <c r="J43" s="61" t="s">
        <v>434</v>
      </c>
      <c r="K43" s="61"/>
      <c r="L43" s="61" t="s">
        <v>3</v>
      </c>
      <c r="M43" s="94">
        <v>275</v>
      </c>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20.5" thickBot="1">
      <c r="A45" s="144"/>
      <c r="B45" s="11" t="s">
        <v>467</v>
      </c>
      <c r="C45" s="11" t="s">
        <v>461</v>
      </c>
      <c r="D45" s="96">
        <v>45947</v>
      </c>
      <c r="E45" s="13" t="s">
        <v>4</v>
      </c>
      <c r="F45" s="14" t="s">
        <v>466</v>
      </c>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20.5" thickBot="1">
      <c r="A47" s="143"/>
      <c r="B47" s="10" t="s">
        <v>465</v>
      </c>
      <c r="C47" s="10" t="s">
        <v>464</v>
      </c>
      <c r="D47" s="4">
        <v>45944</v>
      </c>
      <c r="E47" s="10"/>
      <c r="F47" s="10" t="s">
        <v>463</v>
      </c>
      <c r="G47" s="152" t="s">
        <v>461</v>
      </c>
      <c r="H47" s="117"/>
      <c r="I47" s="153"/>
      <c r="J47" s="61" t="s">
        <v>434</v>
      </c>
      <c r="K47" s="61"/>
      <c r="L47" s="61" t="s">
        <v>3</v>
      </c>
      <c r="M47" s="94">
        <v>275</v>
      </c>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20.5" thickBot="1">
      <c r="A49" s="144"/>
      <c r="B49" s="11" t="s">
        <v>462</v>
      </c>
      <c r="C49" s="11" t="s">
        <v>461</v>
      </c>
      <c r="D49" s="96">
        <v>45947</v>
      </c>
      <c r="E49" s="13" t="s">
        <v>4</v>
      </c>
      <c r="F49" s="14" t="s">
        <v>460</v>
      </c>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30.5" thickBot="1">
      <c r="A51" s="143"/>
      <c r="B51" s="10" t="s">
        <v>437</v>
      </c>
      <c r="C51" s="10" t="s">
        <v>459</v>
      </c>
      <c r="D51" s="4">
        <v>45951</v>
      </c>
      <c r="E51" s="10"/>
      <c r="F51" s="10" t="s">
        <v>458</v>
      </c>
      <c r="G51" s="152" t="s">
        <v>457</v>
      </c>
      <c r="H51" s="117"/>
      <c r="I51" s="153"/>
      <c r="J51" s="61" t="s">
        <v>434</v>
      </c>
      <c r="K51" s="61"/>
      <c r="L51" s="61" t="s">
        <v>3</v>
      </c>
      <c r="M51" s="94">
        <v>675</v>
      </c>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40.5" thickBot="1">
      <c r="A53" s="144"/>
      <c r="B53" s="11" t="s">
        <v>433</v>
      </c>
      <c r="C53" s="11" t="s">
        <v>457</v>
      </c>
      <c r="D53" s="96">
        <v>45954</v>
      </c>
      <c r="E53" s="13" t="s">
        <v>4</v>
      </c>
      <c r="F53" s="14" t="s">
        <v>456</v>
      </c>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20.5" thickBot="1">
      <c r="A55" s="143"/>
      <c r="B55" s="10" t="s">
        <v>455</v>
      </c>
      <c r="C55" s="10" t="s">
        <v>446</v>
      </c>
      <c r="D55" s="4">
        <v>45993</v>
      </c>
      <c r="E55" s="10"/>
      <c r="F55" s="10" t="s">
        <v>449</v>
      </c>
      <c r="G55" s="152" t="s">
        <v>448</v>
      </c>
      <c r="H55" s="117"/>
      <c r="I55" s="153"/>
      <c r="J55" s="61" t="s">
        <v>434</v>
      </c>
      <c r="K55" s="61"/>
      <c r="L55" s="61" t="s">
        <v>3</v>
      </c>
      <c r="M55" s="94">
        <v>160</v>
      </c>
      <c r="N55" s="2"/>
      <c r="P55" s="1"/>
      <c r="V55" s="74"/>
    </row>
    <row r="56" spans="1:22" ht="21.5" thickBot="1">
      <c r="A56" s="143"/>
      <c r="B56" s="44" t="s">
        <v>325</v>
      </c>
      <c r="C56" s="44" t="s">
        <v>327</v>
      </c>
      <c r="D56" s="44" t="s">
        <v>23</v>
      </c>
      <c r="E56" s="141" t="s">
        <v>329</v>
      </c>
      <c r="F56" s="141"/>
      <c r="G56" s="155"/>
      <c r="H56" s="156"/>
      <c r="I56" s="157"/>
      <c r="J56" s="15" t="s">
        <v>5</v>
      </c>
      <c r="K56" s="16"/>
      <c r="L56" s="16" t="s">
        <v>3</v>
      </c>
      <c r="M56" s="97">
        <v>70</v>
      </c>
      <c r="N56" s="2"/>
      <c r="V56" s="74"/>
    </row>
    <row r="57" spans="1:22" s="1" customFormat="1" ht="20.5" thickBot="1">
      <c r="A57" s="144"/>
      <c r="B57" s="11" t="s">
        <v>454</v>
      </c>
      <c r="C57" s="11" t="s">
        <v>446</v>
      </c>
      <c r="D57" s="96">
        <v>45994</v>
      </c>
      <c r="E57" s="13" t="s">
        <v>4</v>
      </c>
      <c r="F57" s="14" t="s">
        <v>445</v>
      </c>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20.5" thickBot="1">
      <c r="A59" s="143"/>
      <c r="B59" s="10" t="s">
        <v>453</v>
      </c>
      <c r="C59" s="10" t="s">
        <v>446</v>
      </c>
      <c r="D59" s="4">
        <v>45993</v>
      </c>
      <c r="E59" s="10"/>
      <c r="F59" s="10" t="s">
        <v>449</v>
      </c>
      <c r="G59" s="152" t="s">
        <v>448</v>
      </c>
      <c r="H59" s="117"/>
      <c r="I59" s="153"/>
      <c r="J59" s="61" t="s">
        <v>434</v>
      </c>
      <c r="K59" s="61"/>
      <c r="L59" s="61" t="s">
        <v>3</v>
      </c>
      <c r="M59" s="94">
        <v>160</v>
      </c>
      <c r="N59" s="2"/>
      <c r="V59" s="74"/>
    </row>
    <row r="60" spans="1:22" ht="21.5" thickBot="1">
      <c r="A60" s="143"/>
      <c r="B60" s="44" t="s">
        <v>325</v>
      </c>
      <c r="C60" s="44" t="s">
        <v>327</v>
      </c>
      <c r="D60" s="44" t="s">
        <v>23</v>
      </c>
      <c r="E60" s="141" t="s">
        <v>329</v>
      </c>
      <c r="F60" s="141"/>
      <c r="G60" s="155"/>
      <c r="H60" s="156"/>
      <c r="I60" s="157"/>
      <c r="J60" s="15" t="s">
        <v>5</v>
      </c>
      <c r="K60" s="16"/>
      <c r="L60" s="16" t="s">
        <v>3</v>
      </c>
      <c r="M60" s="97">
        <v>70</v>
      </c>
      <c r="N60" s="2"/>
      <c r="V60" s="74"/>
    </row>
    <row r="61" spans="1:22" ht="20.5" thickBot="1">
      <c r="A61" s="144"/>
      <c r="B61" s="11" t="s">
        <v>452</v>
      </c>
      <c r="C61" s="11" t="s">
        <v>446</v>
      </c>
      <c r="D61" s="96">
        <v>45994</v>
      </c>
      <c r="E61" s="13" t="s">
        <v>4</v>
      </c>
      <c r="F61" s="14" t="s">
        <v>451</v>
      </c>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20.5" thickBot="1">
      <c r="A63" s="143"/>
      <c r="B63" s="10" t="s">
        <v>450</v>
      </c>
      <c r="C63" s="10" t="s">
        <v>446</v>
      </c>
      <c r="D63" s="4">
        <v>45993</v>
      </c>
      <c r="E63" s="10"/>
      <c r="F63" s="10" t="s">
        <v>449</v>
      </c>
      <c r="G63" s="152" t="s">
        <v>448</v>
      </c>
      <c r="H63" s="117"/>
      <c r="I63" s="153"/>
      <c r="J63" s="61" t="s">
        <v>434</v>
      </c>
      <c r="K63" s="61"/>
      <c r="L63" s="61" t="s">
        <v>3</v>
      </c>
      <c r="M63" s="94">
        <v>160</v>
      </c>
      <c r="N63" s="2"/>
      <c r="V63" s="74"/>
    </row>
    <row r="64" spans="1:22" ht="21.5" thickBot="1">
      <c r="A64" s="143"/>
      <c r="B64" s="44" t="s">
        <v>325</v>
      </c>
      <c r="C64" s="44" t="s">
        <v>327</v>
      </c>
      <c r="D64" s="44" t="s">
        <v>23</v>
      </c>
      <c r="E64" s="141" t="s">
        <v>329</v>
      </c>
      <c r="F64" s="141"/>
      <c r="G64" s="155"/>
      <c r="H64" s="156"/>
      <c r="I64" s="157"/>
      <c r="J64" s="15" t="s">
        <v>5</v>
      </c>
      <c r="K64" s="16"/>
      <c r="L64" s="16" t="s">
        <v>3</v>
      </c>
      <c r="M64" s="97">
        <v>70</v>
      </c>
      <c r="N64" s="2"/>
      <c r="V64" s="74"/>
    </row>
    <row r="65" spans="1:22" ht="20.5" thickBot="1">
      <c r="A65" s="144"/>
      <c r="B65" s="11" t="s">
        <v>447</v>
      </c>
      <c r="C65" s="11" t="s">
        <v>446</v>
      </c>
      <c r="D65" s="96">
        <v>45994</v>
      </c>
      <c r="E65" s="13" t="s">
        <v>4</v>
      </c>
      <c r="F65" s="14" t="s">
        <v>445</v>
      </c>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20.5" thickBot="1">
      <c r="A67" s="143"/>
      <c r="B67" s="10" t="s">
        <v>444</v>
      </c>
      <c r="C67" s="10" t="s">
        <v>443</v>
      </c>
      <c r="D67" s="4">
        <v>46055</v>
      </c>
      <c r="E67" s="10"/>
      <c r="F67" s="10" t="s">
        <v>442</v>
      </c>
      <c r="G67" s="152" t="s">
        <v>441</v>
      </c>
      <c r="H67" s="117"/>
      <c r="I67" s="153"/>
      <c r="J67" s="61" t="s">
        <v>434</v>
      </c>
      <c r="K67" s="61" t="s">
        <v>3</v>
      </c>
      <c r="L67" s="61"/>
      <c r="M67" s="94">
        <v>350</v>
      </c>
      <c r="N67" s="2"/>
      <c r="V67" s="74"/>
    </row>
    <row r="68" spans="1:22" ht="21.5" thickBot="1">
      <c r="A68" s="143"/>
      <c r="B68" s="44" t="s">
        <v>325</v>
      </c>
      <c r="C68" s="44" t="s">
        <v>327</v>
      </c>
      <c r="D68" s="44" t="s">
        <v>23</v>
      </c>
      <c r="E68" s="141" t="s">
        <v>329</v>
      </c>
      <c r="F68" s="141"/>
      <c r="G68" s="155"/>
      <c r="H68" s="156"/>
      <c r="I68" s="157"/>
      <c r="J68" s="15" t="s">
        <v>18</v>
      </c>
      <c r="K68" s="16" t="s">
        <v>3</v>
      </c>
      <c r="L68" s="16"/>
      <c r="M68" s="97">
        <v>545</v>
      </c>
      <c r="N68" s="2"/>
      <c r="V68" s="74"/>
    </row>
    <row r="69" spans="1:22" ht="20.5" thickBot="1">
      <c r="A69" s="144"/>
      <c r="B69" s="11" t="s">
        <v>440</v>
      </c>
      <c r="C69" s="11" t="s">
        <v>439</v>
      </c>
      <c r="D69" s="96">
        <v>46057</v>
      </c>
      <c r="E69" s="13" t="s">
        <v>4</v>
      </c>
      <c r="F69" s="14" t="s">
        <v>438</v>
      </c>
      <c r="G69" s="149"/>
      <c r="H69" s="150"/>
      <c r="I69" s="151"/>
      <c r="J69" s="15" t="s">
        <v>6</v>
      </c>
      <c r="K69" s="16" t="s">
        <v>3</v>
      </c>
      <c r="L69" s="16"/>
      <c r="M69" s="97">
        <v>270</v>
      </c>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20.5" thickBot="1">
      <c r="A71" s="143"/>
      <c r="B71" s="10" t="s">
        <v>437</v>
      </c>
      <c r="C71" s="10" t="s">
        <v>436</v>
      </c>
      <c r="D71" s="4">
        <v>46069</v>
      </c>
      <c r="E71" s="10"/>
      <c r="F71" s="10" t="s">
        <v>435</v>
      </c>
      <c r="G71" s="152" t="s">
        <v>432</v>
      </c>
      <c r="H71" s="117"/>
      <c r="I71" s="153"/>
      <c r="J71" s="61" t="s">
        <v>434</v>
      </c>
      <c r="K71" s="61"/>
      <c r="L71" s="61" t="s">
        <v>3</v>
      </c>
      <c r="M71" s="94">
        <v>600</v>
      </c>
      <c r="N71" s="2"/>
      <c r="V71" s="75"/>
    </row>
    <row r="72" spans="1:22" ht="21.5" thickBot="1">
      <c r="A72" s="143"/>
      <c r="B72" s="44" t="s">
        <v>325</v>
      </c>
      <c r="C72" s="44" t="s">
        <v>327</v>
      </c>
      <c r="D72" s="44" t="s">
        <v>23</v>
      </c>
      <c r="E72" s="141" t="s">
        <v>329</v>
      </c>
      <c r="F72" s="141"/>
      <c r="G72" s="155"/>
      <c r="H72" s="156"/>
      <c r="I72" s="157"/>
      <c r="J72" s="15" t="s">
        <v>384</v>
      </c>
      <c r="K72" s="16"/>
      <c r="L72" s="16" t="s">
        <v>3</v>
      </c>
      <c r="M72" s="95">
        <v>362.79</v>
      </c>
      <c r="N72" s="2"/>
      <c r="V72" s="74"/>
    </row>
    <row r="73" spans="1:22" ht="40.5" thickBot="1">
      <c r="A73" s="144"/>
      <c r="B73" s="11" t="s">
        <v>433</v>
      </c>
      <c r="C73" s="11" t="s">
        <v>432</v>
      </c>
      <c r="D73" s="96">
        <v>46071</v>
      </c>
      <c r="E73" s="13" t="s">
        <v>4</v>
      </c>
      <c r="F73" s="14" t="s">
        <v>431</v>
      </c>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0397A-817E-4618-8684-48BDA552A4B8}">
  <sheetPr>
    <pageSetUpPr fitToPage="1"/>
  </sheetPr>
  <dimension ref="A1:V425"/>
  <sheetViews>
    <sheetView topLeftCell="A2" zoomScale="120" zoomScaleNormal="120" workbookViewId="0">
      <selection activeCell="G26" sqref="G26:H26"/>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Bureau of Safety and Environmental Enforcement (BSEE)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6</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t="s">
        <v>3</v>
      </c>
      <c r="L9" s="120" t="s">
        <v>8</v>
      </c>
      <c r="M9" s="121"/>
      <c r="N9" s="21"/>
      <c r="O9" s="18"/>
    </row>
    <row r="10" spans="1:19" customFormat="1" ht="15.75" customHeight="1">
      <c r="A10" s="189"/>
      <c r="B10" s="118" t="s">
        <v>1065</v>
      </c>
      <c r="C10" s="117"/>
      <c r="D10" s="117"/>
      <c r="E10" s="117"/>
      <c r="F10" s="119"/>
      <c r="G10" s="129"/>
      <c r="H10" s="138"/>
      <c r="I10" s="132"/>
      <c r="J10" s="146"/>
      <c r="K10" s="135"/>
      <c r="L10" s="120"/>
      <c r="M10" s="121"/>
      <c r="N10" s="21"/>
      <c r="O10" s="18"/>
    </row>
    <row r="11" spans="1:19" customFormat="1" ht="13.5" thickBot="1">
      <c r="A11" s="189"/>
      <c r="B11" s="54" t="s">
        <v>21</v>
      </c>
      <c r="C11" s="55" t="s">
        <v>484</v>
      </c>
      <c r="D11" s="185" t="s">
        <v>483</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c r="A19" s="183"/>
      <c r="B19" s="10"/>
      <c r="C19" s="10"/>
      <c r="D19" s="4"/>
      <c r="E19" s="10"/>
      <c r="F19" s="10"/>
      <c r="G19" s="152"/>
      <c r="H19" s="117"/>
      <c r="I19" s="153"/>
      <c r="J19" s="61" t="s">
        <v>2</v>
      </c>
      <c r="K19" s="61"/>
      <c r="L19" s="61"/>
      <c r="M19" s="62"/>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13" thickBot="1">
      <c r="A21" s="184"/>
      <c r="B21" s="11"/>
      <c r="C21" s="11"/>
      <c r="D21" s="12"/>
      <c r="E21" s="13" t="s">
        <v>4</v>
      </c>
      <c r="F21" s="14"/>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c r="C23" s="10"/>
      <c r="D23" s="4"/>
      <c r="E23" s="10"/>
      <c r="F23" s="10"/>
      <c r="G23" s="152"/>
      <c r="H23" s="117"/>
      <c r="I23" s="153"/>
      <c r="J23" s="61" t="s">
        <v>2</v>
      </c>
      <c r="K23" s="61"/>
      <c r="L23" s="61"/>
      <c r="M23" s="62"/>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13" thickBot="1">
      <c r="A25" s="144"/>
      <c r="B25" s="11"/>
      <c r="C25" s="11"/>
      <c r="D25" s="12"/>
      <c r="E25" s="13" t="s">
        <v>4</v>
      </c>
      <c r="F25" s="14"/>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13" thickBot="1">
      <c r="A27" s="143"/>
      <c r="B27" s="10"/>
      <c r="C27" s="10"/>
      <c r="D27" s="4"/>
      <c r="E27" s="10"/>
      <c r="F27" s="10"/>
      <c r="G27" s="152"/>
      <c r="H27" s="117"/>
      <c r="I27" s="153"/>
      <c r="J27" s="61" t="s">
        <v>2</v>
      </c>
      <c r="K27" s="61"/>
      <c r="L27" s="61"/>
      <c r="M27" s="62"/>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c r="C29" s="11"/>
      <c r="D29" s="12"/>
      <c r="E29" s="13" t="s">
        <v>4</v>
      </c>
      <c r="F29" s="14"/>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13" thickBot="1">
      <c r="A31" s="143"/>
      <c r="B31" s="10"/>
      <c r="C31" s="10"/>
      <c r="D31" s="4"/>
      <c r="E31" s="10"/>
      <c r="F31" s="10"/>
      <c r="G31" s="152"/>
      <c r="H31" s="117"/>
      <c r="I31" s="153"/>
      <c r="J31" s="61" t="s">
        <v>2</v>
      </c>
      <c r="K31" s="61"/>
      <c r="L31" s="61"/>
      <c r="M31" s="62"/>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13" thickBot="1">
      <c r="A33" s="144"/>
      <c r="B33" s="11"/>
      <c r="C33" s="11"/>
      <c r="D33" s="12"/>
      <c r="E33" s="13" t="s">
        <v>4</v>
      </c>
      <c r="F33" s="14"/>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c r="C35" s="10"/>
      <c r="D35" s="4"/>
      <c r="E35" s="10"/>
      <c r="F35" s="10"/>
      <c r="G35" s="152"/>
      <c r="H35" s="117"/>
      <c r="I35" s="153"/>
      <c r="J35" s="61" t="s">
        <v>2</v>
      </c>
      <c r="K35" s="61"/>
      <c r="L35" s="61"/>
      <c r="M35" s="62"/>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13" thickBot="1">
      <c r="A37" s="144"/>
      <c r="B37" s="11"/>
      <c r="C37" s="11"/>
      <c r="D37" s="12"/>
      <c r="E37" s="13" t="s">
        <v>4</v>
      </c>
      <c r="F37" s="14"/>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c r="C39" s="10"/>
      <c r="D39" s="4"/>
      <c r="E39" s="10"/>
      <c r="F39" s="10"/>
      <c r="G39" s="152"/>
      <c r="H39" s="117"/>
      <c r="I39" s="153"/>
      <c r="J39" s="61" t="s">
        <v>2</v>
      </c>
      <c r="K39" s="61"/>
      <c r="L39" s="61"/>
      <c r="M39" s="62"/>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c r="C41" s="11"/>
      <c r="D41" s="12"/>
      <c r="E41" s="13" t="s">
        <v>4</v>
      </c>
      <c r="F41" s="14"/>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t="s">
        <v>2</v>
      </c>
      <c r="K43" s="61"/>
      <c r="L43" s="61"/>
      <c r="M43" s="62"/>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13" thickBot="1">
      <c r="A45" s="144"/>
      <c r="B45" s="11"/>
      <c r="C45" s="11"/>
      <c r="D45" s="12"/>
      <c r="E45" s="13" t="s">
        <v>4</v>
      </c>
      <c r="F45" s="14"/>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t="s">
        <v>2</v>
      </c>
      <c r="K47" s="61"/>
      <c r="L47" s="61"/>
      <c r="M47" s="62"/>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13" thickBot="1">
      <c r="A49" s="144"/>
      <c r="B49" s="11"/>
      <c r="C49" s="11"/>
      <c r="D49" s="12"/>
      <c r="E49" s="13" t="s">
        <v>4</v>
      </c>
      <c r="F49" s="14"/>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t="s">
        <v>2</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E3BF3-57F9-43B7-B488-EE5EA045F521}">
  <sheetPr>
    <pageSetUpPr fitToPage="1"/>
  </sheetPr>
  <dimension ref="A1:V425"/>
  <sheetViews>
    <sheetView topLeftCell="A2" zoomScale="120" zoomScaleNormal="120" workbookViewId="0">
      <selection activeCell="G18" sqref="G18:I18"/>
    </sheetView>
  </sheetViews>
  <sheetFormatPr defaultRowHeight="12.5"/>
  <cols>
    <col min="1" max="1" width="3.90625" customWidth="1"/>
    <col min="2" max="2" width="16.08984375" customWidth="1"/>
    <col min="3" max="3" width="17.6328125" customWidth="1"/>
    <col min="4" max="4" width="14.453125" customWidth="1"/>
    <col min="5" max="5" width="18.6328125" hidden="1" customWidth="1"/>
    <col min="6" max="6" width="14.90625" customWidth="1"/>
    <col min="7" max="7" width="3" customWidth="1"/>
    <col min="8" max="8" width="11.36328125" customWidth="1"/>
    <col min="9" max="9" width="3" customWidth="1"/>
    <col min="10" max="10" width="12.36328125" customWidth="1"/>
    <col min="11" max="11" width="9.08984375" customWidth="1"/>
    <col min="12" max="12" width="8.90625" customWidth="1"/>
    <col min="13" max="13" width="8" customWidth="1"/>
    <col min="14" max="14" width="8.984375E-2" customWidth="1"/>
    <col min="16" max="16" width="20.36328125" bestFit="1" customWidth="1"/>
    <col min="21" max="21" width="9.453125" customWidth="1"/>
    <col min="22" max="22" width="13.6328125" style="71" customWidth="1"/>
  </cols>
  <sheetData>
    <row r="1" spans="1:19" customFormat="1" hidden="1"/>
    <row r="2" spans="1:19" customFormat="1" ht="13">
      <c r="J2" s="171" t="s">
        <v>321</v>
      </c>
      <c r="K2" s="172"/>
      <c r="L2" s="172"/>
      <c r="M2" s="172"/>
      <c r="P2" s="168"/>
      <c r="Q2" s="168"/>
      <c r="R2" s="168"/>
      <c r="S2" s="168"/>
    </row>
    <row r="3" spans="1:19" customFormat="1">
      <c r="J3" s="172"/>
      <c r="K3" s="172"/>
      <c r="L3" s="172"/>
      <c r="M3" s="172"/>
      <c r="P3" s="169"/>
      <c r="Q3" s="169"/>
      <c r="R3" s="169"/>
      <c r="S3" s="169"/>
    </row>
    <row r="4" spans="1:19" customFormat="1" ht="13" thickBot="1">
      <c r="J4" s="173"/>
      <c r="K4" s="173"/>
      <c r="L4" s="173"/>
      <c r="M4" s="173"/>
      <c r="P4" s="170"/>
      <c r="Q4" s="170"/>
      <c r="R4" s="170"/>
      <c r="S4" s="170"/>
    </row>
    <row r="5" spans="1:19" customFormat="1" ht="30" customHeight="1" thickTop="1" thickBot="1">
      <c r="A5" s="174" t="str">
        <f>CONCATENATE("1353 Travel Report for ",B9,", ",B10," for the reporting period ",IF(G9=0,IF(I9=0,CONCATENATE("[MARK REPORTING PERIOD]"),CONCATENATE(Q423)), CONCATENATE(Q422)))</f>
        <v>1353 Travel Report for U.S. Department of the Interior, Bureau of Trust Funds Administration (BTFA) for the reporting period OCTOBER 1, 2025- MARCH 31, 2026</v>
      </c>
      <c r="B5" s="175"/>
      <c r="C5" s="175"/>
      <c r="D5" s="175"/>
      <c r="E5" s="175"/>
      <c r="F5" s="175"/>
      <c r="G5" s="175"/>
      <c r="H5" s="175"/>
      <c r="I5" s="175"/>
      <c r="J5" s="175"/>
      <c r="K5" s="175"/>
      <c r="L5" s="175"/>
      <c r="M5" s="175"/>
      <c r="N5" s="19"/>
      <c r="Q5" s="5"/>
    </row>
    <row r="6" spans="1:19" customFormat="1" ht="13.5" customHeight="1" thickTop="1">
      <c r="A6" s="189" t="s">
        <v>9</v>
      </c>
      <c r="B6" s="195" t="s">
        <v>351</v>
      </c>
      <c r="C6" s="196"/>
      <c r="D6" s="196"/>
      <c r="E6" s="196"/>
      <c r="F6" s="196"/>
      <c r="G6" s="196"/>
      <c r="H6" s="196"/>
      <c r="I6" s="196"/>
      <c r="J6" s="197"/>
      <c r="K6" s="20" t="s">
        <v>20</v>
      </c>
      <c r="L6" s="20" t="s">
        <v>10</v>
      </c>
      <c r="M6" s="20" t="s">
        <v>19</v>
      </c>
      <c r="N6" s="9"/>
    </row>
    <row r="7" spans="1:19" customFormat="1" ht="20.25" customHeight="1" thickBot="1">
      <c r="A7" s="189"/>
      <c r="B7" s="198"/>
      <c r="C7" s="199"/>
      <c r="D7" s="199"/>
      <c r="E7" s="199"/>
      <c r="F7" s="199"/>
      <c r="G7" s="199"/>
      <c r="H7" s="199"/>
      <c r="I7" s="199"/>
      <c r="J7" s="200"/>
      <c r="K7" s="56">
        <v>7</v>
      </c>
      <c r="L7" s="57">
        <v>14</v>
      </c>
      <c r="M7" s="58">
        <v>2026</v>
      </c>
      <c r="N7" s="59"/>
    </row>
    <row r="8" spans="1:19" customFormat="1" ht="27.75" customHeight="1" thickTop="1" thickBot="1">
      <c r="A8" s="189"/>
      <c r="B8" s="191" t="s">
        <v>28</v>
      </c>
      <c r="C8" s="192"/>
      <c r="D8" s="192"/>
      <c r="E8" s="192"/>
      <c r="F8" s="192"/>
      <c r="G8" s="193"/>
      <c r="H8" s="193"/>
      <c r="I8" s="193"/>
      <c r="J8" s="193"/>
      <c r="K8" s="193"/>
      <c r="L8" s="192"/>
      <c r="M8" s="192"/>
      <c r="N8" s="194"/>
    </row>
    <row r="9" spans="1:19" customFormat="1" ht="18" customHeight="1" thickTop="1">
      <c r="A9" s="189"/>
      <c r="B9" s="116" t="s">
        <v>377</v>
      </c>
      <c r="C9" s="117"/>
      <c r="D9" s="117"/>
      <c r="E9" s="117"/>
      <c r="F9" s="117"/>
      <c r="G9" s="128" t="s">
        <v>3</v>
      </c>
      <c r="H9" s="137" t="str">
        <f>"REPORTING PERIOD: "&amp;Q422</f>
        <v>REPORTING PERIOD: OCTOBER 1, 2025- MARCH 31, 2026</v>
      </c>
      <c r="I9" s="131"/>
      <c r="J9" s="145" t="str">
        <f>"REPORTING PERIOD: "&amp;Q423</f>
        <v>REPORTING PERIOD: APRIL 1 - SEPTEMBER 30, 2026</v>
      </c>
      <c r="K9" s="134" t="s">
        <v>376</v>
      </c>
      <c r="L9" s="120" t="s">
        <v>8</v>
      </c>
      <c r="M9" s="121"/>
      <c r="N9" s="21"/>
      <c r="O9" s="18"/>
    </row>
    <row r="10" spans="1:19" customFormat="1" ht="15.75" customHeight="1">
      <c r="A10" s="189"/>
      <c r="B10" s="118" t="s">
        <v>1066</v>
      </c>
      <c r="C10" s="117"/>
      <c r="D10" s="117"/>
      <c r="E10" s="117"/>
      <c r="F10" s="119"/>
      <c r="G10" s="129"/>
      <c r="H10" s="138"/>
      <c r="I10" s="132"/>
      <c r="J10" s="146"/>
      <c r="K10" s="135"/>
      <c r="L10" s="120"/>
      <c r="M10" s="121"/>
      <c r="N10" s="21"/>
      <c r="O10" s="18"/>
    </row>
    <row r="11" spans="1:19" customFormat="1" ht="13.5" thickBot="1">
      <c r="A11" s="189"/>
      <c r="B11" s="54" t="s">
        <v>21</v>
      </c>
      <c r="C11" s="55" t="s">
        <v>486</v>
      </c>
      <c r="D11" s="185" t="s">
        <v>485</v>
      </c>
      <c r="E11" s="185"/>
      <c r="F11" s="186"/>
      <c r="G11" s="130"/>
      <c r="H11" s="139"/>
      <c r="I11" s="133"/>
      <c r="J11" s="147"/>
      <c r="K11" s="136"/>
      <c r="L11" s="122"/>
      <c r="M11" s="123"/>
      <c r="N11" s="22"/>
      <c r="O11" s="18"/>
    </row>
    <row r="12" spans="1:19" customFormat="1" ht="13" thickTop="1">
      <c r="A12" s="189"/>
      <c r="B12" s="187" t="s">
        <v>26</v>
      </c>
      <c r="C12" s="148" t="s">
        <v>318</v>
      </c>
      <c r="D12" s="114" t="s">
        <v>22</v>
      </c>
      <c r="E12" s="124" t="s">
        <v>15</v>
      </c>
      <c r="F12" s="125"/>
      <c r="G12" s="162" t="s">
        <v>319</v>
      </c>
      <c r="H12" s="163"/>
      <c r="I12" s="164"/>
      <c r="J12" s="148" t="s">
        <v>320</v>
      </c>
      <c r="K12" s="201" t="s">
        <v>323</v>
      </c>
      <c r="L12" s="158" t="s">
        <v>322</v>
      </c>
      <c r="M12" s="114" t="s">
        <v>7</v>
      </c>
      <c r="N12" s="23"/>
    </row>
    <row r="13" spans="1:19" customFormat="1" ht="34.5" customHeight="1" thickBot="1">
      <c r="A13" s="190"/>
      <c r="B13" s="188"/>
      <c r="C13" s="160"/>
      <c r="D13" s="161"/>
      <c r="E13" s="126"/>
      <c r="F13" s="127"/>
      <c r="G13" s="165"/>
      <c r="H13" s="166"/>
      <c r="I13" s="167"/>
      <c r="J13" s="115"/>
      <c r="K13" s="202"/>
      <c r="L13" s="159"/>
      <c r="M13" s="115"/>
      <c r="N13" s="24"/>
    </row>
    <row r="14" spans="1:19" customFormat="1" ht="22" thickTop="1" thickBot="1">
      <c r="A14" s="142" t="s">
        <v>11</v>
      </c>
      <c r="B14" s="76" t="s">
        <v>324</v>
      </c>
      <c r="C14" s="76" t="s">
        <v>326</v>
      </c>
      <c r="D14" s="76" t="s">
        <v>24</v>
      </c>
      <c r="E14" s="176" t="s">
        <v>328</v>
      </c>
      <c r="F14" s="176"/>
      <c r="G14" s="140" t="s">
        <v>319</v>
      </c>
      <c r="H14" s="154"/>
      <c r="I14" s="66"/>
      <c r="J14" s="77"/>
      <c r="K14" s="77"/>
      <c r="L14" s="77"/>
      <c r="M14" s="77"/>
      <c r="N14" s="2"/>
    </row>
    <row r="15" spans="1:19" customFormat="1" ht="20.5" thickBot="1">
      <c r="A15" s="143"/>
      <c r="B15" s="78" t="s">
        <v>12</v>
      </c>
      <c r="C15" s="78" t="s">
        <v>25</v>
      </c>
      <c r="D15" s="79">
        <v>40766</v>
      </c>
      <c r="E15" s="80"/>
      <c r="F15" s="81" t="s">
        <v>16</v>
      </c>
      <c r="G15" s="203" t="s">
        <v>348</v>
      </c>
      <c r="H15" s="204"/>
      <c r="I15" s="205"/>
      <c r="J15" s="82" t="s">
        <v>6</v>
      </c>
      <c r="K15" s="83"/>
      <c r="L15" s="84" t="s">
        <v>3</v>
      </c>
      <c r="M15" s="85">
        <v>280</v>
      </c>
      <c r="N15" s="2"/>
    </row>
    <row r="16" spans="1:19" customFormat="1" ht="21.5" thickBot="1">
      <c r="A16" s="143"/>
      <c r="B16" s="44" t="s">
        <v>325</v>
      </c>
      <c r="C16" s="44" t="s">
        <v>327</v>
      </c>
      <c r="D16" s="44" t="s">
        <v>23</v>
      </c>
      <c r="E16" s="141" t="s">
        <v>329</v>
      </c>
      <c r="F16" s="141"/>
      <c r="G16" s="155"/>
      <c r="H16" s="156"/>
      <c r="I16" s="157"/>
      <c r="J16" s="86" t="s">
        <v>18</v>
      </c>
      <c r="K16" s="84" t="s">
        <v>3</v>
      </c>
      <c r="L16" s="87"/>
      <c r="M16" s="88">
        <v>825</v>
      </c>
      <c r="N16" s="23"/>
    </row>
    <row r="17" spans="1:22" ht="13" thickBot="1">
      <c r="A17" s="144"/>
      <c r="B17" s="89" t="s">
        <v>13</v>
      </c>
      <c r="C17" s="89" t="s">
        <v>14</v>
      </c>
      <c r="D17" s="79">
        <v>40767</v>
      </c>
      <c r="E17" s="90" t="s">
        <v>4</v>
      </c>
      <c r="F17" s="81" t="s">
        <v>17</v>
      </c>
      <c r="G17" s="149"/>
      <c r="H17" s="150"/>
      <c r="I17" s="151"/>
      <c r="J17" s="91" t="s">
        <v>5</v>
      </c>
      <c r="K17" s="92"/>
      <c r="L17" s="92" t="s">
        <v>3</v>
      </c>
      <c r="M17" s="93">
        <v>120</v>
      </c>
      <c r="N17" s="2"/>
      <c r="V17"/>
    </row>
    <row r="18" spans="1:22" ht="23.25" customHeight="1" thickTop="1">
      <c r="A18" s="142">
        <f>1</f>
        <v>1</v>
      </c>
      <c r="B18" s="60" t="s">
        <v>324</v>
      </c>
      <c r="C18" s="60" t="s">
        <v>326</v>
      </c>
      <c r="D18" s="60" t="s">
        <v>24</v>
      </c>
      <c r="E18" s="140" t="s">
        <v>328</v>
      </c>
      <c r="F18" s="140"/>
      <c r="G18" s="177" t="s">
        <v>319</v>
      </c>
      <c r="H18" s="178"/>
      <c r="I18" s="179"/>
      <c r="J18" s="63" t="s">
        <v>2</v>
      </c>
      <c r="K18" s="64"/>
      <c r="L18" s="64"/>
      <c r="M18" s="65"/>
      <c r="N18" s="2"/>
      <c r="V18" s="72"/>
    </row>
    <row r="19" spans="1:22">
      <c r="A19" s="183"/>
      <c r="B19" s="10"/>
      <c r="C19" s="10"/>
      <c r="D19" s="4"/>
      <c r="E19" s="10"/>
      <c r="F19" s="10"/>
      <c r="G19" s="152"/>
      <c r="H19" s="117"/>
      <c r="I19" s="153"/>
      <c r="J19" s="61" t="s">
        <v>2</v>
      </c>
      <c r="K19" s="61"/>
      <c r="L19" s="61"/>
      <c r="M19" s="62"/>
      <c r="N19" s="2"/>
      <c r="V19" s="73"/>
    </row>
    <row r="20" spans="1:22" ht="21">
      <c r="A20" s="183"/>
      <c r="B20" s="44" t="s">
        <v>325</v>
      </c>
      <c r="C20" s="44" t="s">
        <v>327</v>
      </c>
      <c r="D20" s="44" t="s">
        <v>23</v>
      </c>
      <c r="E20" s="141" t="s">
        <v>329</v>
      </c>
      <c r="F20" s="141"/>
      <c r="G20" s="155"/>
      <c r="H20" s="156"/>
      <c r="I20" s="157"/>
      <c r="J20" s="15" t="s">
        <v>1</v>
      </c>
      <c r="K20" s="16"/>
      <c r="L20" s="16"/>
      <c r="M20" s="17"/>
      <c r="N20" s="2"/>
      <c r="V20" s="74"/>
    </row>
    <row r="21" spans="1:22" ht="13" thickBot="1">
      <c r="A21" s="184"/>
      <c r="B21" s="11"/>
      <c r="C21" s="11"/>
      <c r="D21" s="12"/>
      <c r="E21" s="13" t="s">
        <v>4</v>
      </c>
      <c r="F21" s="14"/>
      <c r="G21" s="180"/>
      <c r="H21" s="181"/>
      <c r="I21" s="182"/>
      <c r="J21" s="15" t="s">
        <v>0</v>
      </c>
      <c r="K21" s="16"/>
      <c r="L21" s="16"/>
      <c r="M21" s="17"/>
      <c r="N21" s="2"/>
      <c r="V21" s="74"/>
    </row>
    <row r="22" spans="1:22" ht="22" thickTop="1" thickBot="1">
      <c r="A22" s="142">
        <f>A18+1</f>
        <v>2</v>
      </c>
      <c r="B22" s="60" t="s">
        <v>324</v>
      </c>
      <c r="C22" s="60" t="s">
        <v>326</v>
      </c>
      <c r="D22" s="60" t="s">
        <v>24</v>
      </c>
      <c r="E22" s="140" t="s">
        <v>328</v>
      </c>
      <c r="F22" s="140"/>
      <c r="G22" s="140" t="s">
        <v>319</v>
      </c>
      <c r="H22" s="154"/>
      <c r="I22" s="66"/>
      <c r="J22" s="63" t="s">
        <v>2</v>
      </c>
      <c r="K22" s="64"/>
      <c r="L22" s="64"/>
      <c r="M22" s="65"/>
      <c r="N22" s="2"/>
      <c r="V22" s="74"/>
    </row>
    <row r="23" spans="1:22" ht="13" thickBot="1">
      <c r="A23" s="143"/>
      <c r="B23" s="10"/>
      <c r="C23" s="10"/>
      <c r="D23" s="4"/>
      <c r="E23" s="10"/>
      <c r="F23" s="10"/>
      <c r="G23" s="152"/>
      <c r="H23" s="117"/>
      <c r="I23" s="153"/>
      <c r="J23" s="61" t="s">
        <v>2</v>
      </c>
      <c r="K23" s="61"/>
      <c r="L23" s="61"/>
      <c r="M23" s="62"/>
      <c r="N23" s="2"/>
      <c r="V23" s="74"/>
    </row>
    <row r="24" spans="1:22" ht="21.5" thickBot="1">
      <c r="A24" s="143"/>
      <c r="B24" s="44" t="s">
        <v>325</v>
      </c>
      <c r="C24" s="44" t="s">
        <v>327</v>
      </c>
      <c r="D24" s="44" t="s">
        <v>23</v>
      </c>
      <c r="E24" s="141" t="s">
        <v>329</v>
      </c>
      <c r="F24" s="141"/>
      <c r="G24" s="155"/>
      <c r="H24" s="156"/>
      <c r="I24" s="157"/>
      <c r="J24" s="15" t="s">
        <v>1</v>
      </c>
      <c r="K24" s="16"/>
      <c r="L24" s="16"/>
      <c r="M24" s="17"/>
      <c r="N24" s="2"/>
      <c r="V24" s="74"/>
    </row>
    <row r="25" spans="1:22" ht="13" thickBot="1">
      <c r="A25" s="144"/>
      <c r="B25" s="11"/>
      <c r="C25" s="11"/>
      <c r="D25" s="12"/>
      <c r="E25" s="13" t="s">
        <v>4</v>
      </c>
      <c r="F25" s="14"/>
      <c r="G25" s="149"/>
      <c r="H25" s="150"/>
      <c r="I25" s="151"/>
      <c r="J25" s="15" t="s">
        <v>0</v>
      </c>
      <c r="K25" s="16"/>
      <c r="L25" s="16"/>
      <c r="M25" s="17"/>
      <c r="N25" s="2"/>
      <c r="V25" s="74"/>
    </row>
    <row r="26" spans="1:22" ht="22" thickTop="1" thickBot="1">
      <c r="A26" s="142">
        <f>A22+1</f>
        <v>3</v>
      </c>
      <c r="B26" s="60" t="s">
        <v>324</v>
      </c>
      <c r="C26" s="60" t="s">
        <v>326</v>
      </c>
      <c r="D26" s="60" t="s">
        <v>24</v>
      </c>
      <c r="E26" s="140" t="s">
        <v>328</v>
      </c>
      <c r="F26" s="140"/>
      <c r="G26" s="140" t="s">
        <v>319</v>
      </c>
      <c r="H26" s="154"/>
      <c r="I26" s="66"/>
      <c r="J26" s="63" t="s">
        <v>2</v>
      </c>
      <c r="K26" s="64"/>
      <c r="L26" s="64"/>
      <c r="M26" s="65"/>
      <c r="N26" s="2"/>
      <c r="V26" s="74"/>
    </row>
    <row r="27" spans="1:22" ht="13" thickBot="1">
      <c r="A27" s="143"/>
      <c r="B27" s="10"/>
      <c r="C27" s="10"/>
      <c r="D27" s="4"/>
      <c r="E27" s="10"/>
      <c r="F27" s="10"/>
      <c r="G27" s="152"/>
      <c r="H27" s="117"/>
      <c r="I27" s="153"/>
      <c r="J27" s="61" t="s">
        <v>2</v>
      </c>
      <c r="K27" s="61"/>
      <c r="L27" s="61"/>
      <c r="M27" s="62"/>
      <c r="N27" s="2"/>
      <c r="V27" s="74"/>
    </row>
    <row r="28" spans="1:22" ht="21.5" thickBot="1">
      <c r="A28" s="143"/>
      <c r="B28" s="44" t="s">
        <v>325</v>
      </c>
      <c r="C28" s="44" t="s">
        <v>327</v>
      </c>
      <c r="D28" s="44" t="s">
        <v>23</v>
      </c>
      <c r="E28" s="141" t="s">
        <v>329</v>
      </c>
      <c r="F28" s="141"/>
      <c r="G28" s="155"/>
      <c r="H28" s="156"/>
      <c r="I28" s="157"/>
      <c r="J28" s="15" t="s">
        <v>1</v>
      </c>
      <c r="K28" s="16"/>
      <c r="L28" s="16"/>
      <c r="M28" s="17"/>
      <c r="N28" s="2"/>
      <c r="V28" s="74"/>
    </row>
    <row r="29" spans="1:22" ht="13" thickBot="1">
      <c r="A29" s="144"/>
      <c r="B29" s="11"/>
      <c r="C29" s="11"/>
      <c r="D29" s="12"/>
      <c r="E29" s="13" t="s">
        <v>4</v>
      </c>
      <c r="F29" s="14"/>
      <c r="G29" s="149"/>
      <c r="H29" s="150"/>
      <c r="I29" s="151"/>
      <c r="J29" s="15" t="s">
        <v>0</v>
      </c>
      <c r="K29" s="16"/>
      <c r="L29" s="16"/>
      <c r="M29" s="17"/>
      <c r="N29" s="2"/>
      <c r="V29" s="74"/>
    </row>
    <row r="30" spans="1:22" ht="22" thickTop="1" thickBot="1">
      <c r="A30" s="142">
        <f>A26+1</f>
        <v>4</v>
      </c>
      <c r="B30" s="60" t="s">
        <v>324</v>
      </c>
      <c r="C30" s="60" t="s">
        <v>326</v>
      </c>
      <c r="D30" s="60" t="s">
        <v>24</v>
      </c>
      <c r="E30" s="140" t="s">
        <v>328</v>
      </c>
      <c r="F30" s="140"/>
      <c r="G30" s="140" t="s">
        <v>319</v>
      </c>
      <c r="H30" s="154"/>
      <c r="I30" s="66"/>
      <c r="J30" s="63" t="s">
        <v>2</v>
      </c>
      <c r="K30" s="64"/>
      <c r="L30" s="64"/>
      <c r="M30" s="65"/>
      <c r="N30" s="2"/>
      <c r="V30" s="74"/>
    </row>
    <row r="31" spans="1:22" ht="13" thickBot="1">
      <c r="A31" s="143"/>
      <c r="B31" s="10"/>
      <c r="C31" s="10"/>
      <c r="D31" s="4"/>
      <c r="E31" s="10"/>
      <c r="F31" s="10"/>
      <c r="G31" s="152"/>
      <c r="H31" s="117"/>
      <c r="I31" s="153"/>
      <c r="J31" s="61" t="s">
        <v>2</v>
      </c>
      <c r="K31" s="61"/>
      <c r="L31" s="61"/>
      <c r="M31" s="62"/>
      <c r="N31" s="2"/>
      <c r="V31" s="74"/>
    </row>
    <row r="32" spans="1:22" ht="21.5" thickBot="1">
      <c r="A32" s="143"/>
      <c r="B32" s="44" t="s">
        <v>325</v>
      </c>
      <c r="C32" s="44" t="s">
        <v>327</v>
      </c>
      <c r="D32" s="44" t="s">
        <v>23</v>
      </c>
      <c r="E32" s="141" t="s">
        <v>329</v>
      </c>
      <c r="F32" s="141"/>
      <c r="G32" s="155"/>
      <c r="H32" s="156"/>
      <c r="I32" s="157"/>
      <c r="J32" s="15" t="s">
        <v>1</v>
      </c>
      <c r="K32" s="16"/>
      <c r="L32" s="16"/>
      <c r="M32" s="17"/>
      <c r="N32" s="2"/>
      <c r="V32" s="74"/>
    </row>
    <row r="33" spans="1:22" ht="13" thickBot="1">
      <c r="A33" s="144"/>
      <c r="B33" s="11"/>
      <c r="C33" s="11"/>
      <c r="D33" s="12"/>
      <c r="E33" s="13" t="s">
        <v>4</v>
      </c>
      <c r="F33" s="14"/>
      <c r="G33" s="149"/>
      <c r="H33" s="150"/>
      <c r="I33" s="151"/>
      <c r="J33" s="15" t="s">
        <v>0</v>
      </c>
      <c r="K33" s="16"/>
      <c r="L33" s="16"/>
      <c r="M33" s="17"/>
      <c r="N33" s="2"/>
      <c r="V33" s="74"/>
    </row>
    <row r="34" spans="1:22" ht="22" thickTop="1" thickBot="1">
      <c r="A34" s="142">
        <f>A30+1</f>
        <v>5</v>
      </c>
      <c r="B34" s="60" t="s">
        <v>324</v>
      </c>
      <c r="C34" s="60" t="s">
        <v>326</v>
      </c>
      <c r="D34" s="60" t="s">
        <v>24</v>
      </c>
      <c r="E34" s="140" t="s">
        <v>328</v>
      </c>
      <c r="F34" s="140"/>
      <c r="G34" s="140" t="s">
        <v>319</v>
      </c>
      <c r="H34" s="154"/>
      <c r="I34" s="66"/>
      <c r="J34" s="63" t="s">
        <v>2</v>
      </c>
      <c r="K34" s="64"/>
      <c r="L34" s="64"/>
      <c r="M34" s="65"/>
      <c r="N34" s="2"/>
      <c r="V34" s="74"/>
    </row>
    <row r="35" spans="1:22" ht="13" thickBot="1">
      <c r="A35" s="143"/>
      <c r="B35" s="10"/>
      <c r="C35" s="10"/>
      <c r="D35" s="4"/>
      <c r="E35" s="10"/>
      <c r="F35" s="10"/>
      <c r="G35" s="152"/>
      <c r="H35" s="117"/>
      <c r="I35" s="153"/>
      <c r="J35" s="61" t="s">
        <v>2</v>
      </c>
      <c r="K35" s="61"/>
      <c r="L35" s="61"/>
      <c r="M35" s="62"/>
      <c r="N35" s="2"/>
      <c r="V35" s="74"/>
    </row>
    <row r="36" spans="1:22" ht="21.5" thickBot="1">
      <c r="A36" s="143"/>
      <c r="B36" s="44" t="s">
        <v>325</v>
      </c>
      <c r="C36" s="44" t="s">
        <v>327</v>
      </c>
      <c r="D36" s="44" t="s">
        <v>23</v>
      </c>
      <c r="E36" s="141" t="s">
        <v>329</v>
      </c>
      <c r="F36" s="141"/>
      <c r="G36" s="155"/>
      <c r="H36" s="156"/>
      <c r="I36" s="157"/>
      <c r="J36" s="15" t="s">
        <v>1</v>
      </c>
      <c r="K36" s="16"/>
      <c r="L36" s="16"/>
      <c r="M36" s="17"/>
      <c r="N36" s="2"/>
      <c r="V36" s="74"/>
    </row>
    <row r="37" spans="1:22" ht="13" thickBot="1">
      <c r="A37" s="144"/>
      <c r="B37" s="11"/>
      <c r="C37" s="11"/>
      <c r="D37" s="12"/>
      <c r="E37" s="13" t="s">
        <v>4</v>
      </c>
      <c r="F37" s="14"/>
      <c r="G37" s="149"/>
      <c r="H37" s="150"/>
      <c r="I37" s="151"/>
      <c r="J37" s="15" t="s">
        <v>0</v>
      </c>
      <c r="K37" s="16"/>
      <c r="L37" s="16"/>
      <c r="M37" s="17"/>
      <c r="N37" s="2"/>
      <c r="V37" s="74"/>
    </row>
    <row r="38" spans="1:22" ht="22" thickTop="1" thickBot="1">
      <c r="A38" s="142">
        <f>A34+1</f>
        <v>6</v>
      </c>
      <c r="B38" s="60" t="s">
        <v>324</v>
      </c>
      <c r="C38" s="60" t="s">
        <v>326</v>
      </c>
      <c r="D38" s="60" t="s">
        <v>24</v>
      </c>
      <c r="E38" s="140" t="s">
        <v>328</v>
      </c>
      <c r="F38" s="140"/>
      <c r="G38" s="140" t="s">
        <v>319</v>
      </c>
      <c r="H38" s="154"/>
      <c r="I38" s="66"/>
      <c r="J38" s="63" t="s">
        <v>2</v>
      </c>
      <c r="K38" s="64"/>
      <c r="L38" s="64"/>
      <c r="M38" s="65"/>
      <c r="N38" s="2"/>
      <c r="V38" s="74"/>
    </row>
    <row r="39" spans="1:22" ht="13" thickBot="1">
      <c r="A39" s="143"/>
      <c r="B39" s="10"/>
      <c r="C39" s="10"/>
      <c r="D39" s="4"/>
      <c r="E39" s="10"/>
      <c r="F39" s="10"/>
      <c r="G39" s="152"/>
      <c r="H39" s="117"/>
      <c r="I39" s="153"/>
      <c r="J39" s="61" t="s">
        <v>2</v>
      </c>
      <c r="K39" s="61"/>
      <c r="L39" s="61"/>
      <c r="M39" s="62"/>
      <c r="N39" s="2"/>
      <c r="V39" s="74"/>
    </row>
    <row r="40" spans="1:22" ht="21.5" thickBot="1">
      <c r="A40" s="143"/>
      <c r="B40" s="44" t="s">
        <v>325</v>
      </c>
      <c r="C40" s="44" t="s">
        <v>327</v>
      </c>
      <c r="D40" s="44" t="s">
        <v>23</v>
      </c>
      <c r="E40" s="141" t="s">
        <v>329</v>
      </c>
      <c r="F40" s="141"/>
      <c r="G40" s="155"/>
      <c r="H40" s="156"/>
      <c r="I40" s="157"/>
      <c r="J40" s="15" t="s">
        <v>1</v>
      </c>
      <c r="K40" s="16"/>
      <c r="L40" s="16"/>
      <c r="M40" s="17"/>
      <c r="N40" s="2"/>
      <c r="V40" s="74"/>
    </row>
    <row r="41" spans="1:22" ht="13" thickBot="1">
      <c r="A41" s="144"/>
      <c r="B41" s="11"/>
      <c r="C41" s="11"/>
      <c r="D41" s="12"/>
      <c r="E41" s="13" t="s">
        <v>4</v>
      </c>
      <c r="F41" s="14"/>
      <c r="G41" s="149"/>
      <c r="H41" s="150"/>
      <c r="I41" s="151"/>
      <c r="J41" s="15" t="s">
        <v>0</v>
      </c>
      <c r="K41" s="16"/>
      <c r="L41" s="16"/>
      <c r="M41" s="17"/>
      <c r="N41" s="2"/>
      <c r="V41" s="74"/>
    </row>
    <row r="42" spans="1:22" ht="22" thickTop="1" thickBot="1">
      <c r="A42" s="142">
        <f>A38+1</f>
        <v>7</v>
      </c>
      <c r="B42" s="60" t="s">
        <v>324</v>
      </c>
      <c r="C42" s="60" t="s">
        <v>326</v>
      </c>
      <c r="D42" s="60" t="s">
        <v>24</v>
      </c>
      <c r="E42" s="140" t="s">
        <v>328</v>
      </c>
      <c r="F42" s="140"/>
      <c r="G42" s="140" t="s">
        <v>319</v>
      </c>
      <c r="H42" s="154"/>
      <c r="I42" s="66"/>
      <c r="J42" s="63" t="s">
        <v>2</v>
      </c>
      <c r="K42" s="64"/>
      <c r="L42" s="64"/>
      <c r="M42" s="65"/>
      <c r="N42" s="2"/>
      <c r="V42" s="74"/>
    </row>
    <row r="43" spans="1:22" ht="13" thickBot="1">
      <c r="A43" s="143"/>
      <c r="B43" s="10"/>
      <c r="C43" s="10"/>
      <c r="D43" s="4"/>
      <c r="E43" s="10"/>
      <c r="F43" s="10"/>
      <c r="G43" s="152"/>
      <c r="H43" s="117"/>
      <c r="I43" s="153"/>
      <c r="J43" s="61" t="s">
        <v>2</v>
      </c>
      <c r="K43" s="61"/>
      <c r="L43" s="61"/>
      <c r="M43" s="62"/>
      <c r="N43" s="2"/>
      <c r="V43" s="74"/>
    </row>
    <row r="44" spans="1:22" ht="21.5" thickBot="1">
      <c r="A44" s="143"/>
      <c r="B44" s="44" t="s">
        <v>325</v>
      </c>
      <c r="C44" s="44" t="s">
        <v>327</v>
      </c>
      <c r="D44" s="44" t="s">
        <v>23</v>
      </c>
      <c r="E44" s="141" t="s">
        <v>329</v>
      </c>
      <c r="F44" s="141"/>
      <c r="G44" s="155"/>
      <c r="H44" s="156"/>
      <c r="I44" s="157"/>
      <c r="J44" s="15" t="s">
        <v>1</v>
      </c>
      <c r="K44" s="16"/>
      <c r="L44" s="16"/>
      <c r="M44" s="17"/>
      <c r="N44" s="2"/>
      <c r="V44" s="74"/>
    </row>
    <row r="45" spans="1:22" ht="13" thickBot="1">
      <c r="A45" s="144"/>
      <c r="B45" s="11"/>
      <c r="C45" s="11"/>
      <c r="D45" s="12"/>
      <c r="E45" s="13" t="s">
        <v>4</v>
      </c>
      <c r="F45" s="14"/>
      <c r="G45" s="149"/>
      <c r="H45" s="150"/>
      <c r="I45" s="151"/>
      <c r="J45" s="15" t="s">
        <v>0</v>
      </c>
      <c r="K45" s="16"/>
      <c r="L45" s="16"/>
      <c r="M45" s="17"/>
      <c r="N45" s="2"/>
      <c r="V45" s="74"/>
    </row>
    <row r="46" spans="1:22" ht="22" thickTop="1" thickBot="1">
      <c r="A46" s="142">
        <f>A42+1</f>
        <v>8</v>
      </c>
      <c r="B46" s="60" t="s">
        <v>324</v>
      </c>
      <c r="C46" s="60" t="s">
        <v>326</v>
      </c>
      <c r="D46" s="60" t="s">
        <v>24</v>
      </c>
      <c r="E46" s="140" t="s">
        <v>328</v>
      </c>
      <c r="F46" s="140"/>
      <c r="G46" s="140" t="s">
        <v>319</v>
      </c>
      <c r="H46" s="154"/>
      <c r="I46" s="66"/>
      <c r="J46" s="63" t="s">
        <v>2</v>
      </c>
      <c r="K46" s="64"/>
      <c r="L46" s="64"/>
      <c r="M46" s="65"/>
      <c r="N46" s="2"/>
      <c r="V46" s="74"/>
    </row>
    <row r="47" spans="1:22" ht="13" thickBot="1">
      <c r="A47" s="143"/>
      <c r="B47" s="10"/>
      <c r="C47" s="10"/>
      <c r="D47" s="4"/>
      <c r="E47" s="10"/>
      <c r="F47" s="10"/>
      <c r="G47" s="152"/>
      <c r="H47" s="117"/>
      <c r="I47" s="153"/>
      <c r="J47" s="61" t="s">
        <v>2</v>
      </c>
      <c r="K47" s="61"/>
      <c r="L47" s="61"/>
      <c r="M47" s="62"/>
      <c r="N47" s="2"/>
      <c r="V47" s="74"/>
    </row>
    <row r="48" spans="1:22" ht="21.5" thickBot="1">
      <c r="A48" s="143"/>
      <c r="B48" s="44" t="s">
        <v>325</v>
      </c>
      <c r="C48" s="44" t="s">
        <v>327</v>
      </c>
      <c r="D48" s="44" t="s">
        <v>23</v>
      </c>
      <c r="E48" s="141" t="s">
        <v>329</v>
      </c>
      <c r="F48" s="141"/>
      <c r="G48" s="155"/>
      <c r="H48" s="156"/>
      <c r="I48" s="157"/>
      <c r="J48" s="15" t="s">
        <v>1</v>
      </c>
      <c r="K48" s="16"/>
      <c r="L48" s="16"/>
      <c r="M48" s="17"/>
      <c r="N48" s="2"/>
      <c r="V48" s="74"/>
    </row>
    <row r="49" spans="1:22" ht="13" thickBot="1">
      <c r="A49" s="144"/>
      <c r="B49" s="11"/>
      <c r="C49" s="11"/>
      <c r="D49" s="12"/>
      <c r="E49" s="13" t="s">
        <v>4</v>
      </c>
      <c r="F49" s="14"/>
      <c r="G49" s="149"/>
      <c r="H49" s="150"/>
      <c r="I49" s="151"/>
      <c r="J49" s="15" t="s">
        <v>0</v>
      </c>
      <c r="K49" s="16"/>
      <c r="L49" s="16"/>
      <c r="M49" s="17"/>
      <c r="N49" s="2"/>
      <c r="V49" s="74"/>
    </row>
    <row r="50" spans="1:22" ht="22" thickTop="1" thickBot="1">
      <c r="A50" s="142">
        <f>A46+1</f>
        <v>9</v>
      </c>
      <c r="B50" s="60" t="s">
        <v>324</v>
      </c>
      <c r="C50" s="60" t="s">
        <v>326</v>
      </c>
      <c r="D50" s="60" t="s">
        <v>24</v>
      </c>
      <c r="E50" s="140" t="s">
        <v>328</v>
      </c>
      <c r="F50" s="140"/>
      <c r="G50" s="140" t="s">
        <v>319</v>
      </c>
      <c r="H50" s="154"/>
      <c r="I50" s="66"/>
      <c r="J50" s="63" t="s">
        <v>2</v>
      </c>
      <c r="K50" s="64"/>
      <c r="L50" s="64"/>
      <c r="M50" s="65"/>
      <c r="N50" s="2"/>
      <c r="V50" s="74"/>
    </row>
    <row r="51" spans="1:22" ht="13" thickBot="1">
      <c r="A51" s="143"/>
      <c r="B51" s="10"/>
      <c r="C51" s="10"/>
      <c r="D51" s="4"/>
      <c r="E51" s="10"/>
      <c r="F51" s="10"/>
      <c r="G51" s="152"/>
      <c r="H51" s="117"/>
      <c r="I51" s="153"/>
      <c r="J51" s="61" t="s">
        <v>2</v>
      </c>
      <c r="K51" s="61"/>
      <c r="L51" s="61"/>
      <c r="M51" s="62"/>
      <c r="N51" s="2"/>
      <c r="V51" s="74"/>
    </row>
    <row r="52" spans="1:22" ht="21.5" thickBot="1">
      <c r="A52" s="143"/>
      <c r="B52" s="44" t="s">
        <v>325</v>
      </c>
      <c r="C52" s="44" t="s">
        <v>327</v>
      </c>
      <c r="D52" s="44" t="s">
        <v>23</v>
      </c>
      <c r="E52" s="141" t="s">
        <v>329</v>
      </c>
      <c r="F52" s="141"/>
      <c r="G52" s="155"/>
      <c r="H52" s="156"/>
      <c r="I52" s="157"/>
      <c r="J52" s="15" t="s">
        <v>1</v>
      </c>
      <c r="K52" s="16"/>
      <c r="L52" s="16"/>
      <c r="M52" s="17"/>
      <c r="N52" s="2"/>
      <c r="V52" s="74"/>
    </row>
    <row r="53" spans="1:22" ht="13" thickBot="1">
      <c r="A53" s="144"/>
      <c r="B53" s="11"/>
      <c r="C53" s="11"/>
      <c r="D53" s="12"/>
      <c r="E53" s="13" t="s">
        <v>4</v>
      </c>
      <c r="F53" s="14"/>
      <c r="G53" s="149"/>
      <c r="H53" s="150"/>
      <c r="I53" s="151"/>
      <c r="J53" s="15" t="s">
        <v>0</v>
      </c>
      <c r="K53" s="16"/>
      <c r="L53" s="16"/>
      <c r="M53" s="17"/>
      <c r="N53" s="2"/>
      <c r="V53" s="74"/>
    </row>
    <row r="54" spans="1:22" ht="22" thickTop="1" thickBot="1">
      <c r="A54" s="142">
        <f>A50+1</f>
        <v>10</v>
      </c>
      <c r="B54" s="60" t="s">
        <v>324</v>
      </c>
      <c r="C54" s="60" t="s">
        <v>326</v>
      </c>
      <c r="D54" s="60" t="s">
        <v>24</v>
      </c>
      <c r="E54" s="140" t="s">
        <v>328</v>
      </c>
      <c r="F54" s="140"/>
      <c r="G54" s="140" t="s">
        <v>319</v>
      </c>
      <c r="H54" s="154"/>
      <c r="I54" s="66"/>
      <c r="J54" s="63" t="s">
        <v>2</v>
      </c>
      <c r="K54" s="64"/>
      <c r="L54" s="64"/>
      <c r="M54" s="65"/>
      <c r="N54" s="2"/>
      <c r="V54" s="74"/>
    </row>
    <row r="55" spans="1:22" ht="13" thickBot="1">
      <c r="A55" s="143"/>
      <c r="B55" s="10"/>
      <c r="C55" s="10"/>
      <c r="D55" s="4"/>
      <c r="E55" s="10"/>
      <c r="F55" s="10"/>
      <c r="G55" s="152"/>
      <c r="H55" s="117"/>
      <c r="I55" s="153"/>
      <c r="J55" s="61" t="s">
        <v>2</v>
      </c>
      <c r="K55" s="61"/>
      <c r="L55" s="61"/>
      <c r="M55" s="62"/>
      <c r="N55" s="2"/>
      <c r="P55" s="1"/>
      <c r="V55" s="74"/>
    </row>
    <row r="56" spans="1:22" ht="21.5" thickBot="1">
      <c r="A56" s="143"/>
      <c r="B56" s="44" t="s">
        <v>325</v>
      </c>
      <c r="C56" s="44" t="s">
        <v>327</v>
      </c>
      <c r="D56" s="44" t="s">
        <v>23</v>
      </c>
      <c r="E56" s="141" t="s">
        <v>329</v>
      </c>
      <c r="F56" s="141"/>
      <c r="G56" s="155"/>
      <c r="H56" s="156"/>
      <c r="I56" s="157"/>
      <c r="J56" s="15" t="s">
        <v>1</v>
      </c>
      <c r="K56" s="16"/>
      <c r="L56" s="16"/>
      <c r="M56" s="17"/>
      <c r="N56" s="2"/>
      <c r="V56" s="74"/>
    </row>
    <row r="57" spans="1:22" s="1" customFormat="1" ht="13" thickBot="1">
      <c r="A57" s="144"/>
      <c r="B57" s="11"/>
      <c r="C57" s="11"/>
      <c r="D57" s="12"/>
      <c r="E57" s="13" t="s">
        <v>4</v>
      </c>
      <c r="F57" s="14"/>
      <c r="G57" s="149"/>
      <c r="H57" s="150"/>
      <c r="I57" s="151"/>
      <c r="J57" s="15" t="s">
        <v>0</v>
      </c>
      <c r="K57" s="16"/>
      <c r="L57" s="16"/>
      <c r="M57" s="17"/>
      <c r="N57" s="3"/>
      <c r="P57"/>
      <c r="Q57"/>
      <c r="V57" s="74"/>
    </row>
    <row r="58" spans="1:22" ht="22" thickTop="1" thickBot="1">
      <c r="A58" s="142">
        <f>A54+1</f>
        <v>11</v>
      </c>
      <c r="B58" s="60" t="s">
        <v>324</v>
      </c>
      <c r="C58" s="60" t="s">
        <v>326</v>
      </c>
      <c r="D58" s="60" t="s">
        <v>24</v>
      </c>
      <c r="E58" s="140" t="s">
        <v>328</v>
      </c>
      <c r="F58" s="140"/>
      <c r="G58" s="140" t="s">
        <v>319</v>
      </c>
      <c r="H58" s="154"/>
      <c r="I58" s="66"/>
      <c r="J58" s="63" t="s">
        <v>2</v>
      </c>
      <c r="K58" s="64"/>
      <c r="L58" s="64"/>
      <c r="M58" s="65"/>
      <c r="N58" s="2"/>
      <c r="V58" s="74"/>
    </row>
    <row r="59" spans="1:22" ht="13" thickBot="1">
      <c r="A59" s="143"/>
      <c r="B59" s="10"/>
      <c r="C59" s="10"/>
      <c r="D59" s="4"/>
      <c r="E59" s="10"/>
      <c r="F59" s="10"/>
      <c r="G59" s="152"/>
      <c r="H59" s="117"/>
      <c r="I59" s="153"/>
      <c r="J59" s="61" t="s">
        <v>2</v>
      </c>
      <c r="K59" s="61"/>
      <c r="L59" s="61"/>
      <c r="M59" s="62"/>
      <c r="N59" s="2"/>
      <c r="V59" s="74"/>
    </row>
    <row r="60" spans="1:22" ht="21.5" thickBot="1">
      <c r="A60" s="143"/>
      <c r="B60" s="44" t="s">
        <v>325</v>
      </c>
      <c r="C60" s="44" t="s">
        <v>327</v>
      </c>
      <c r="D60" s="44" t="s">
        <v>23</v>
      </c>
      <c r="E60" s="141" t="s">
        <v>329</v>
      </c>
      <c r="F60" s="141"/>
      <c r="G60" s="155"/>
      <c r="H60" s="156"/>
      <c r="I60" s="157"/>
      <c r="J60" s="15" t="s">
        <v>1</v>
      </c>
      <c r="K60" s="16"/>
      <c r="L60" s="16"/>
      <c r="M60" s="17"/>
      <c r="N60" s="2"/>
      <c r="V60" s="74"/>
    </row>
    <row r="61" spans="1:22" ht="13" thickBot="1">
      <c r="A61" s="144"/>
      <c r="B61" s="11"/>
      <c r="C61" s="11"/>
      <c r="D61" s="12"/>
      <c r="E61" s="13" t="s">
        <v>4</v>
      </c>
      <c r="F61" s="14"/>
      <c r="G61" s="149"/>
      <c r="H61" s="150"/>
      <c r="I61" s="151"/>
      <c r="J61" s="15" t="s">
        <v>0</v>
      </c>
      <c r="K61" s="16"/>
      <c r="L61" s="16"/>
      <c r="M61" s="17"/>
      <c r="N61" s="2"/>
      <c r="V61" s="74"/>
    </row>
    <row r="62" spans="1:22" ht="22" thickTop="1" thickBot="1">
      <c r="A62" s="142">
        <f>A58+1</f>
        <v>12</v>
      </c>
      <c r="B62" s="60" t="s">
        <v>324</v>
      </c>
      <c r="C62" s="60" t="s">
        <v>326</v>
      </c>
      <c r="D62" s="60" t="s">
        <v>24</v>
      </c>
      <c r="E62" s="140" t="s">
        <v>328</v>
      </c>
      <c r="F62" s="140"/>
      <c r="G62" s="140" t="s">
        <v>319</v>
      </c>
      <c r="H62" s="154"/>
      <c r="I62" s="66"/>
      <c r="J62" s="63" t="s">
        <v>2</v>
      </c>
      <c r="K62" s="64"/>
      <c r="L62" s="64"/>
      <c r="M62" s="65"/>
      <c r="N62" s="2"/>
      <c r="V62" s="74"/>
    </row>
    <row r="63" spans="1:22" ht="13" thickBot="1">
      <c r="A63" s="143"/>
      <c r="B63" s="10"/>
      <c r="C63" s="10"/>
      <c r="D63" s="4"/>
      <c r="E63" s="10"/>
      <c r="F63" s="10"/>
      <c r="G63" s="152"/>
      <c r="H63" s="117"/>
      <c r="I63" s="153"/>
      <c r="J63" s="61" t="s">
        <v>2</v>
      </c>
      <c r="K63" s="61"/>
      <c r="L63" s="61"/>
      <c r="M63" s="62"/>
      <c r="N63" s="2"/>
      <c r="V63" s="74"/>
    </row>
    <row r="64" spans="1:22" ht="21.5" thickBot="1">
      <c r="A64" s="143"/>
      <c r="B64" s="44" t="s">
        <v>325</v>
      </c>
      <c r="C64" s="44" t="s">
        <v>327</v>
      </c>
      <c r="D64" s="44" t="s">
        <v>23</v>
      </c>
      <c r="E64" s="141" t="s">
        <v>329</v>
      </c>
      <c r="F64" s="141"/>
      <c r="G64" s="155"/>
      <c r="H64" s="156"/>
      <c r="I64" s="157"/>
      <c r="J64" s="15" t="s">
        <v>1</v>
      </c>
      <c r="K64" s="16"/>
      <c r="L64" s="16"/>
      <c r="M64" s="17"/>
      <c r="N64" s="2"/>
      <c r="V64" s="74"/>
    </row>
    <row r="65" spans="1:22" ht="13" thickBot="1">
      <c r="A65" s="144"/>
      <c r="B65" s="11"/>
      <c r="C65" s="11"/>
      <c r="D65" s="12"/>
      <c r="E65" s="13" t="s">
        <v>4</v>
      </c>
      <c r="F65" s="14"/>
      <c r="G65" s="149"/>
      <c r="H65" s="150"/>
      <c r="I65" s="151"/>
      <c r="J65" s="15" t="s">
        <v>0</v>
      </c>
      <c r="K65" s="16"/>
      <c r="L65" s="16"/>
      <c r="M65" s="17"/>
      <c r="N65" s="2"/>
      <c r="V65" s="74"/>
    </row>
    <row r="66" spans="1:22" ht="22" thickTop="1" thickBot="1">
      <c r="A66" s="142">
        <f>A62+1</f>
        <v>13</v>
      </c>
      <c r="B66" s="60" t="s">
        <v>324</v>
      </c>
      <c r="C66" s="60" t="s">
        <v>326</v>
      </c>
      <c r="D66" s="60" t="s">
        <v>24</v>
      </c>
      <c r="E66" s="140" t="s">
        <v>328</v>
      </c>
      <c r="F66" s="140"/>
      <c r="G66" s="140" t="s">
        <v>319</v>
      </c>
      <c r="H66" s="154"/>
      <c r="I66" s="66"/>
      <c r="J66" s="63" t="s">
        <v>2</v>
      </c>
      <c r="K66" s="64"/>
      <c r="L66" s="64"/>
      <c r="M66" s="65"/>
      <c r="N66" s="2"/>
      <c r="V66" s="74"/>
    </row>
    <row r="67" spans="1:22" ht="13" thickBot="1">
      <c r="A67" s="143"/>
      <c r="B67" s="10"/>
      <c r="C67" s="10"/>
      <c r="D67" s="4"/>
      <c r="E67" s="10"/>
      <c r="F67" s="10"/>
      <c r="G67" s="152"/>
      <c r="H67" s="117"/>
      <c r="I67" s="153"/>
      <c r="J67" s="61" t="s">
        <v>2</v>
      </c>
      <c r="K67" s="61"/>
      <c r="L67" s="61"/>
      <c r="M67" s="62"/>
      <c r="N67" s="2"/>
      <c r="V67" s="74"/>
    </row>
    <row r="68" spans="1:22" ht="21.5" thickBot="1">
      <c r="A68" s="143"/>
      <c r="B68" s="44" t="s">
        <v>325</v>
      </c>
      <c r="C68" s="44" t="s">
        <v>327</v>
      </c>
      <c r="D68" s="44" t="s">
        <v>23</v>
      </c>
      <c r="E68" s="141" t="s">
        <v>329</v>
      </c>
      <c r="F68" s="141"/>
      <c r="G68" s="155"/>
      <c r="H68" s="156"/>
      <c r="I68" s="157"/>
      <c r="J68" s="15" t="s">
        <v>1</v>
      </c>
      <c r="K68" s="16"/>
      <c r="L68" s="16"/>
      <c r="M68" s="17"/>
      <c r="N68" s="2"/>
      <c r="V68" s="74"/>
    </row>
    <row r="69" spans="1:22" ht="13" thickBot="1">
      <c r="A69" s="144"/>
      <c r="B69" s="11"/>
      <c r="C69" s="11"/>
      <c r="D69" s="12"/>
      <c r="E69" s="13" t="s">
        <v>4</v>
      </c>
      <c r="F69" s="14"/>
      <c r="G69" s="149"/>
      <c r="H69" s="150"/>
      <c r="I69" s="151"/>
      <c r="J69" s="15" t="s">
        <v>0</v>
      </c>
      <c r="K69" s="16"/>
      <c r="L69" s="16"/>
      <c r="M69" s="17"/>
      <c r="N69" s="2"/>
      <c r="V69" s="74"/>
    </row>
    <row r="70" spans="1:22" ht="22" thickTop="1" thickBot="1">
      <c r="A70" s="142">
        <f>A66+1</f>
        <v>14</v>
      </c>
      <c r="B70" s="60" t="s">
        <v>324</v>
      </c>
      <c r="C70" s="60" t="s">
        <v>326</v>
      </c>
      <c r="D70" s="60" t="s">
        <v>24</v>
      </c>
      <c r="E70" s="140" t="s">
        <v>328</v>
      </c>
      <c r="F70" s="140"/>
      <c r="G70" s="140" t="s">
        <v>319</v>
      </c>
      <c r="H70" s="154"/>
      <c r="I70" s="66"/>
      <c r="J70" s="63" t="s">
        <v>2</v>
      </c>
      <c r="K70" s="64"/>
      <c r="L70" s="64"/>
      <c r="M70" s="65"/>
      <c r="N70" s="2"/>
      <c r="V70" s="74"/>
    </row>
    <row r="71" spans="1:22" ht="13" thickBot="1">
      <c r="A71" s="143"/>
      <c r="B71" s="10"/>
      <c r="C71" s="10"/>
      <c r="D71" s="4"/>
      <c r="E71" s="10"/>
      <c r="F71" s="10"/>
      <c r="G71" s="152"/>
      <c r="H71" s="117"/>
      <c r="I71" s="153"/>
      <c r="J71" s="61" t="s">
        <v>2</v>
      </c>
      <c r="K71" s="61"/>
      <c r="L71" s="61"/>
      <c r="M71" s="62"/>
      <c r="N71" s="2"/>
      <c r="V71" s="75"/>
    </row>
    <row r="72" spans="1:22" ht="21.5" thickBot="1">
      <c r="A72" s="143"/>
      <c r="B72" s="44" t="s">
        <v>325</v>
      </c>
      <c r="C72" s="44" t="s">
        <v>327</v>
      </c>
      <c r="D72" s="44" t="s">
        <v>23</v>
      </c>
      <c r="E72" s="141" t="s">
        <v>329</v>
      </c>
      <c r="F72" s="141"/>
      <c r="G72" s="155"/>
      <c r="H72" s="156"/>
      <c r="I72" s="157"/>
      <c r="J72" s="15" t="s">
        <v>1</v>
      </c>
      <c r="K72" s="16"/>
      <c r="L72" s="16"/>
      <c r="M72" s="17"/>
      <c r="N72" s="2"/>
      <c r="V72" s="74"/>
    </row>
    <row r="73" spans="1:22" ht="13" thickBot="1">
      <c r="A73" s="144"/>
      <c r="B73" s="11"/>
      <c r="C73" s="11"/>
      <c r="D73" s="12"/>
      <c r="E73" s="13" t="s">
        <v>4</v>
      </c>
      <c r="F73" s="14"/>
      <c r="G73" s="149"/>
      <c r="H73" s="150"/>
      <c r="I73" s="151"/>
      <c r="J73" s="15" t="s">
        <v>0</v>
      </c>
      <c r="K73" s="16"/>
      <c r="L73" s="16"/>
      <c r="M73" s="17"/>
      <c r="N73" s="2"/>
      <c r="V73" s="74"/>
    </row>
    <row r="74" spans="1:22" ht="22" thickTop="1" thickBot="1">
      <c r="A74" s="142">
        <f>A70+1</f>
        <v>15</v>
      </c>
      <c r="B74" s="60" t="s">
        <v>324</v>
      </c>
      <c r="C74" s="60" t="s">
        <v>326</v>
      </c>
      <c r="D74" s="60" t="s">
        <v>24</v>
      </c>
      <c r="E74" s="140" t="s">
        <v>328</v>
      </c>
      <c r="F74" s="140"/>
      <c r="G74" s="140" t="s">
        <v>319</v>
      </c>
      <c r="H74" s="154"/>
      <c r="I74" s="66"/>
      <c r="J74" s="63" t="s">
        <v>2</v>
      </c>
      <c r="K74" s="64"/>
      <c r="L74" s="64"/>
      <c r="M74" s="65"/>
      <c r="N74" s="2"/>
      <c r="V74" s="74"/>
    </row>
    <row r="75" spans="1:22" ht="13" thickBot="1">
      <c r="A75" s="143"/>
      <c r="B75" s="10"/>
      <c r="C75" s="10"/>
      <c r="D75" s="4"/>
      <c r="E75" s="10"/>
      <c r="F75" s="10"/>
      <c r="G75" s="152"/>
      <c r="H75" s="117"/>
      <c r="I75" s="153"/>
      <c r="J75" s="61" t="s">
        <v>2</v>
      </c>
      <c r="K75" s="61"/>
      <c r="L75" s="61"/>
      <c r="M75" s="62"/>
      <c r="N75" s="2"/>
      <c r="V75" s="74"/>
    </row>
    <row r="76" spans="1:22" ht="21.5" thickBot="1">
      <c r="A76" s="143"/>
      <c r="B76" s="44" t="s">
        <v>325</v>
      </c>
      <c r="C76" s="44" t="s">
        <v>327</v>
      </c>
      <c r="D76" s="44" t="s">
        <v>23</v>
      </c>
      <c r="E76" s="141" t="s">
        <v>329</v>
      </c>
      <c r="F76" s="141"/>
      <c r="G76" s="155"/>
      <c r="H76" s="156"/>
      <c r="I76" s="157"/>
      <c r="J76" s="15" t="s">
        <v>1</v>
      </c>
      <c r="K76" s="16"/>
      <c r="L76" s="16"/>
      <c r="M76" s="17"/>
      <c r="N76" s="2"/>
      <c r="V76" s="74"/>
    </row>
    <row r="77" spans="1:22" ht="13" thickBot="1">
      <c r="A77" s="144"/>
      <c r="B77" s="11"/>
      <c r="C77" s="11"/>
      <c r="D77" s="12"/>
      <c r="E77" s="13" t="s">
        <v>4</v>
      </c>
      <c r="F77" s="14"/>
      <c r="G77" s="149"/>
      <c r="H77" s="150"/>
      <c r="I77" s="151"/>
      <c r="J77" s="15" t="s">
        <v>0</v>
      </c>
      <c r="K77" s="16"/>
      <c r="L77" s="16"/>
      <c r="M77" s="17"/>
      <c r="N77" s="2"/>
      <c r="V77" s="74"/>
    </row>
    <row r="78" spans="1:22" ht="22" thickTop="1" thickBot="1">
      <c r="A78" s="142">
        <f>A74+1</f>
        <v>16</v>
      </c>
      <c r="B78" s="60" t="s">
        <v>324</v>
      </c>
      <c r="C78" s="60" t="s">
        <v>326</v>
      </c>
      <c r="D78" s="60" t="s">
        <v>24</v>
      </c>
      <c r="E78" s="140" t="s">
        <v>328</v>
      </c>
      <c r="F78" s="140"/>
      <c r="G78" s="140" t="s">
        <v>319</v>
      </c>
      <c r="H78" s="154"/>
      <c r="I78" s="66"/>
      <c r="J78" s="63" t="s">
        <v>2</v>
      </c>
      <c r="K78" s="64"/>
      <c r="L78" s="64"/>
      <c r="M78" s="65"/>
      <c r="N78" s="2"/>
      <c r="V78" s="74"/>
    </row>
    <row r="79" spans="1:22" ht="13" thickBot="1">
      <c r="A79" s="143"/>
      <c r="B79" s="10"/>
      <c r="C79" s="10"/>
      <c r="D79" s="4"/>
      <c r="E79" s="10"/>
      <c r="F79" s="10"/>
      <c r="G79" s="152"/>
      <c r="H79" s="117"/>
      <c r="I79" s="153"/>
      <c r="J79" s="61" t="s">
        <v>2</v>
      </c>
      <c r="K79" s="61"/>
      <c r="L79" s="61"/>
      <c r="M79" s="62"/>
      <c r="N79" s="2"/>
      <c r="V79" s="74"/>
    </row>
    <row r="80" spans="1:22" ht="21.5" thickBot="1">
      <c r="A80" s="143"/>
      <c r="B80" s="44" t="s">
        <v>325</v>
      </c>
      <c r="C80" s="44" t="s">
        <v>327</v>
      </c>
      <c r="D80" s="44" t="s">
        <v>23</v>
      </c>
      <c r="E80" s="141" t="s">
        <v>329</v>
      </c>
      <c r="F80" s="141"/>
      <c r="G80" s="155"/>
      <c r="H80" s="156"/>
      <c r="I80" s="157"/>
      <c r="J80" s="15" t="s">
        <v>1</v>
      </c>
      <c r="K80" s="16"/>
      <c r="L80" s="16"/>
      <c r="M80" s="17"/>
      <c r="N80" s="2"/>
      <c r="V80" s="74"/>
    </row>
    <row r="81" spans="1:22" ht="13" thickBot="1">
      <c r="A81" s="144"/>
      <c r="B81" s="11"/>
      <c r="C81" s="11"/>
      <c r="D81" s="12"/>
      <c r="E81" s="13" t="s">
        <v>4</v>
      </c>
      <c r="F81" s="14"/>
      <c r="G81" s="149"/>
      <c r="H81" s="150"/>
      <c r="I81" s="151"/>
      <c r="J81" s="15" t="s">
        <v>0</v>
      </c>
      <c r="K81" s="16"/>
      <c r="L81" s="16"/>
      <c r="M81" s="17"/>
      <c r="N81" s="2"/>
      <c r="V81" s="74"/>
    </row>
    <row r="82" spans="1:22" ht="22" thickTop="1" thickBot="1">
      <c r="A82" s="142">
        <f>A78+1</f>
        <v>17</v>
      </c>
      <c r="B82" s="60" t="s">
        <v>324</v>
      </c>
      <c r="C82" s="60" t="s">
        <v>326</v>
      </c>
      <c r="D82" s="60" t="s">
        <v>24</v>
      </c>
      <c r="E82" s="140" t="s">
        <v>328</v>
      </c>
      <c r="F82" s="140"/>
      <c r="G82" s="140" t="s">
        <v>319</v>
      </c>
      <c r="H82" s="154"/>
      <c r="I82" s="66"/>
      <c r="J82" s="63" t="s">
        <v>2</v>
      </c>
      <c r="K82" s="64"/>
      <c r="L82" s="64"/>
      <c r="M82" s="65"/>
      <c r="N82" s="2"/>
      <c r="V82" s="74"/>
    </row>
    <row r="83" spans="1:22" ht="13" thickBot="1">
      <c r="A83" s="143"/>
      <c r="B83" s="10"/>
      <c r="C83" s="10"/>
      <c r="D83" s="4"/>
      <c r="E83" s="10"/>
      <c r="F83" s="10"/>
      <c r="G83" s="152"/>
      <c r="H83" s="117"/>
      <c r="I83" s="153"/>
      <c r="J83" s="61" t="s">
        <v>2</v>
      </c>
      <c r="K83" s="61"/>
      <c r="L83" s="61"/>
      <c r="M83" s="62"/>
      <c r="N83" s="2"/>
      <c r="V83" s="74"/>
    </row>
    <row r="84" spans="1:22" ht="21.5" thickBot="1">
      <c r="A84" s="143"/>
      <c r="B84" s="44" t="s">
        <v>325</v>
      </c>
      <c r="C84" s="44" t="s">
        <v>327</v>
      </c>
      <c r="D84" s="44" t="s">
        <v>23</v>
      </c>
      <c r="E84" s="141" t="s">
        <v>329</v>
      </c>
      <c r="F84" s="141"/>
      <c r="G84" s="155"/>
      <c r="H84" s="156"/>
      <c r="I84" s="157"/>
      <c r="J84" s="15" t="s">
        <v>1</v>
      </c>
      <c r="K84" s="16"/>
      <c r="L84" s="16"/>
      <c r="M84" s="17"/>
      <c r="N84" s="2"/>
      <c r="V84" s="74"/>
    </row>
    <row r="85" spans="1:22" ht="13" thickBot="1">
      <c r="A85" s="144"/>
      <c r="B85" s="11"/>
      <c r="C85" s="11"/>
      <c r="D85" s="12"/>
      <c r="E85" s="13" t="s">
        <v>4</v>
      </c>
      <c r="F85" s="14"/>
      <c r="G85" s="149"/>
      <c r="H85" s="150"/>
      <c r="I85" s="151"/>
      <c r="J85" s="15" t="s">
        <v>0</v>
      </c>
      <c r="K85" s="16"/>
      <c r="L85" s="16"/>
      <c r="M85" s="17"/>
      <c r="N85" s="2"/>
      <c r="V85" s="74"/>
    </row>
    <row r="86" spans="1:22" ht="22" thickTop="1" thickBot="1">
      <c r="A86" s="142">
        <f>A82+1</f>
        <v>18</v>
      </c>
      <c r="B86" s="60" t="s">
        <v>324</v>
      </c>
      <c r="C86" s="60" t="s">
        <v>326</v>
      </c>
      <c r="D86" s="60" t="s">
        <v>24</v>
      </c>
      <c r="E86" s="140" t="s">
        <v>328</v>
      </c>
      <c r="F86" s="140"/>
      <c r="G86" s="140" t="s">
        <v>319</v>
      </c>
      <c r="H86" s="154"/>
      <c r="I86" s="66"/>
      <c r="J86" s="63" t="s">
        <v>2</v>
      </c>
      <c r="K86" s="64"/>
      <c r="L86" s="64"/>
      <c r="M86" s="65"/>
      <c r="N86" s="2"/>
      <c r="V86" s="74"/>
    </row>
    <row r="87" spans="1:22" ht="13" thickBot="1">
      <c r="A87" s="143"/>
      <c r="B87" s="10"/>
      <c r="C87" s="10"/>
      <c r="D87" s="4"/>
      <c r="E87" s="10"/>
      <c r="F87" s="10"/>
      <c r="G87" s="152"/>
      <c r="H87" s="117"/>
      <c r="I87" s="153"/>
      <c r="J87" s="61" t="s">
        <v>2</v>
      </c>
      <c r="K87" s="61"/>
      <c r="L87" s="61"/>
      <c r="M87" s="62"/>
      <c r="N87" s="2"/>
      <c r="V87" s="74"/>
    </row>
    <row r="88" spans="1:22" ht="21.5" thickBot="1">
      <c r="A88" s="143"/>
      <c r="B88" s="44" t="s">
        <v>325</v>
      </c>
      <c r="C88" s="44" t="s">
        <v>327</v>
      </c>
      <c r="D88" s="44" t="s">
        <v>23</v>
      </c>
      <c r="E88" s="141" t="s">
        <v>329</v>
      </c>
      <c r="F88" s="141"/>
      <c r="G88" s="155"/>
      <c r="H88" s="156"/>
      <c r="I88" s="157"/>
      <c r="J88" s="15" t="s">
        <v>1</v>
      </c>
      <c r="K88" s="16"/>
      <c r="L88" s="16"/>
      <c r="M88" s="17"/>
      <c r="N88" s="2"/>
      <c r="V88" s="74"/>
    </row>
    <row r="89" spans="1:22" ht="13" thickBot="1">
      <c r="A89" s="144"/>
      <c r="B89" s="11"/>
      <c r="C89" s="11"/>
      <c r="D89" s="12"/>
      <c r="E89" s="13" t="s">
        <v>4</v>
      </c>
      <c r="F89" s="14"/>
      <c r="G89" s="149"/>
      <c r="H89" s="150"/>
      <c r="I89" s="151"/>
      <c r="J89" s="15" t="s">
        <v>0</v>
      </c>
      <c r="K89" s="16"/>
      <c r="L89" s="16"/>
      <c r="M89" s="17"/>
      <c r="N89" s="2"/>
      <c r="V89" s="74"/>
    </row>
    <row r="90" spans="1:22" ht="22" thickTop="1" thickBot="1">
      <c r="A90" s="142">
        <f>A86+1</f>
        <v>19</v>
      </c>
      <c r="B90" s="60" t="s">
        <v>324</v>
      </c>
      <c r="C90" s="60" t="s">
        <v>326</v>
      </c>
      <c r="D90" s="60" t="s">
        <v>24</v>
      </c>
      <c r="E90" s="140" t="s">
        <v>328</v>
      </c>
      <c r="F90" s="140"/>
      <c r="G90" s="140" t="s">
        <v>319</v>
      </c>
      <c r="H90" s="154"/>
      <c r="I90" s="66"/>
      <c r="J90" s="63" t="s">
        <v>2</v>
      </c>
      <c r="K90" s="64"/>
      <c r="L90" s="64"/>
      <c r="M90" s="65"/>
      <c r="N90" s="2"/>
      <c r="V90" s="74"/>
    </row>
    <row r="91" spans="1:22" ht="13" thickBot="1">
      <c r="A91" s="143"/>
      <c r="B91" s="10"/>
      <c r="C91" s="10"/>
      <c r="D91" s="4"/>
      <c r="E91" s="10"/>
      <c r="F91" s="10"/>
      <c r="G91" s="152"/>
      <c r="H91" s="117"/>
      <c r="I91" s="153"/>
      <c r="J91" s="61" t="s">
        <v>2</v>
      </c>
      <c r="K91" s="61"/>
      <c r="L91" s="61"/>
      <c r="M91" s="62"/>
      <c r="N91" s="2"/>
      <c r="V91" s="74"/>
    </row>
    <row r="92" spans="1:22" ht="21.5" thickBot="1">
      <c r="A92" s="143"/>
      <c r="B92" s="44" t="s">
        <v>325</v>
      </c>
      <c r="C92" s="44" t="s">
        <v>327</v>
      </c>
      <c r="D92" s="44" t="s">
        <v>23</v>
      </c>
      <c r="E92" s="141" t="s">
        <v>329</v>
      </c>
      <c r="F92" s="141"/>
      <c r="G92" s="155"/>
      <c r="H92" s="156"/>
      <c r="I92" s="157"/>
      <c r="J92" s="15" t="s">
        <v>1</v>
      </c>
      <c r="K92" s="16"/>
      <c r="L92" s="16"/>
      <c r="M92" s="17"/>
      <c r="N92" s="2"/>
      <c r="V92" s="74"/>
    </row>
    <row r="93" spans="1:22" ht="13" thickBot="1">
      <c r="A93" s="144"/>
      <c r="B93" s="11"/>
      <c r="C93" s="11"/>
      <c r="D93" s="12"/>
      <c r="E93" s="13" t="s">
        <v>4</v>
      </c>
      <c r="F93" s="14"/>
      <c r="G93" s="149"/>
      <c r="H93" s="150"/>
      <c r="I93" s="151"/>
      <c r="J93" s="15" t="s">
        <v>0</v>
      </c>
      <c r="K93" s="16"/>
      <c r="L93" s="16"/>
      <c r="M93" s="17"/>
      <c r="N93" s="2"/>
      <c r="V93" s="74"/>
    </row>
    <row r="94" spans="1:22" ht="22" thickTop="1" thickBot="1">
      <c r="A94" s="142">
        <f>A90+1</f>
        <v>20</v>
      </c>
      <c r="B94" s="60" t="s">
        <v>324</v>
      </c>
      <c r="C94" s="60" t="s">
        <v>326</v>
      </c>
      <c r="D94" s="60" t="s">
        <v>24</v>
      </c>
      <c r="E94" s="140" t="s">
        <v>328</v>
      </c>
      <c r="F94" s="140"/>
      <c r="G94" s="140" t="s">
        <v>319</v>
      </c>
      <c r="H94" s="154"/>
      <c r="I94" s="66"/>
      <c r="J94" s="63" t="s">
        <v>2</v>
      </c>
      <c r="K94" s="64"/>
      <c r="L94" s="64"/>
      <c r="M94" s="65"/>
      <c r="N94" s="2"/>
      <c r="V94" s="74"/>
    </row>
    <row r="95" spans="1:22" ht="13" thickBot="1">
      <c r="A95" s="143"/>
      <c r="B95" s="10"/>
      <c r="C95" s="10"/>
      <c r="D95" s="4"/>
      <c r="E95" s="10"/>
      <c r="F95" s="10"/>
      <c r="G95" s="152"/>
      <c r="H95" s="117"/>
      <c r="I95" s="153"/>
      <c r="J95" s="61" t="s">
        <v>2</v>
      </c>
      <c r="K95" s="61"/>
      <c r="L95" s="61"/>
      <c r="M95" s="62"/>
      <c r="N95" s="2"/>
      <c r="V95" s="74"/>
    </row>
    <row r="96" spans="1:22" ht="21.5" thickBot="1">
      <c r="A96" s="143"/>
      <c r="B96" s="44" t="s">
        <v>325</v>
      </c>
      <c r="C96" s="44" t="s">
        <v>327</v>
      </c>
      <c r="D96" s="44" t="s">
        <v>23</v>
      </c>
      <c r="E96" s="141" t="s">
        <v>329</v>
      </c>
      <c r="F96" s="141"/>
      <c r="G96" s="155"/>
      <c r="H96" s="156"/>
      <c r="I96" s="157"/>
      <c r="J96" s="15" t="s">
        <v>1</v>
      </c>
      <c r="K96" s="16"/>
      <c r="L96" s="16"/>
      <c r="M96" s="17"/>
      <c r="N96" s="2"/>
      <c r="V96" s="74"/>
    </row>
    <row r="97" spans="1:22" ht="13" thickBot="1">
      <c r="A97" s="144"/>
      <c r="B97" s="11"/>
      <c r="C97" s="11"/>
      <c r="D97" s="12"/>
      <c r="E97" s="13" t="s">
        <v>4</v>
      </c>
      <c r="F97" s="14"/>
      <c r="G97" s="149"/>
      <c r="H97" s="150"/>
      <c r="I97" s="151"/>
      <c r="J97" s="15" t="s">
        <v>0</v>
      </c>
      <c r="K97" s="16"/>
      <c r="L97" s="16"/>
      <c r="M97" s="17"/>
      <c r="N97" s="2"/>
      <c r="V97" s="74"/>
    </row>
    <row r="98" spans="1:22" ht="22" thickTop="1" thickBot="1">
      <c r="A98" s="142">
        <f>A94+1</f>
        <v>21</v>
      </c>
      <c r="B98" s="60" t="s">
        <v>324</v>
      </c>
      <c r="C98" s="60" t="s">
        <v>326</v>
      </c>
      <c r="D98" s="60" t="s">
        <v>24</v>
      </c>
      <c r="E98" s="140" t="s">
        <v>328</v>
      </c>
      <c r="F98" s="140"/>
      <c r="G98" s="140" t="s">
        <v>319</v>
      </c>
      <c r="H98" s="154"/>
      <c r="I98" s="66"/>
      <c r="J98" s="63" t="s">
        <v>2</v>
      </c>
      <c r="K98" s="64"/>
      <c r="L98" s="64"/>
      <c r="M98" s="65"/>
      <c r="N98" s="2"/>
      <c r="V98" s="74"/>
    </row>
    <row r="99" spans="1:22" ht="13" thickBot="1">
      <c r="A99" s="143"/>
      <c r="B99" s="10"/>
      <c r="C99" s="10"/>
      <c r="D99" s="4"/>
      <c r="E99" s="10"/>
      <c r="F99" s="10"/>
      <c r="G99" s="152"/>
      <c r="H99" s="117"/>
      <c r="I99" s="153"/>
      <c r="J99" s="61" t="s">
        <v>2</v>
      </c>
      <c r="K99" s="61"/>
      <c r="L99" s="61"/>
      <c r="M99" s="62"/>
      <c r="N99" s="2"/>
      <c r="V99" s="74"/>
    </row>
    <row r="100" spans="1:22" ht="21.5" thickBot="1">
      <c r="A100" s="143"/>
      <c r="B100" s="44" t="s">
        <v>325</v>
      </c>
      <c r="C100" s="44" t="s">
        <v>327</v>
      </c>
      <c r="D100" s="44" t="s">
        <v>23</v>
      </c>
      <c r="E100" s="141" t="s">
        <v>329</v>
      </c>
      <c r="F100" s="141"/>
      <c r="G100" s="155"/>
      <c r="H100" s="156"/>
      <c r="I100" s="157"/>
      <c r="J100" s="15" t="s">
        <v>1</v>
      </c>
      <c r="K100" s="16"/>
      <c r="L100" s="16"/>
      <c r="M100" s="17"/>
      <c r="N100" s="2"/>
      <c r="V100" s="74"/>
    </row>
    <row r="101" spans="1:22" ht="13" thickBot="1">
      <c r="A101" s="144"/>
      <c r="B101" s="11"/>
      <c r="C101" s="11"/>
      <c r="D101" s="12"/>
      <c r="E101" s="13" t="s">
        <v>4</v>
      </c>
      <c r="F101" s="14"/>
      <c r="G101" s="149"/>
      <c r="H101" s="150"/>
      <c r="I101" s="151"/>
      <c r="J101" s="15" t="s">
        <v>0</v>
      </c>
      <c r="K101" s="16"/>
      <c r="L101" s="16"/>
      <c r="M101" s="17"/>
      <c r="N101" s="2"/>
      <c r="V101" s="74"/>
    </row>
    <row r="102" spans="1:22" ht="22" thickTop="1" thickBot="1">
      <c r="A102" s="142">
        <f>A98+1</f>
        <v>22</v>
      </c>
      <c r="B102" s="60" t="s">
        <v>324</v>
      </c>
      <c r="C102" s="60" t="s">
        <v>326</v>
      </c>
      <c r="D102" s="60" t="s">
        <v>24</v>
      </c>
      <c r="E102" s="140" t="s">
        <v>328</v>
      </c>
      <c r="F102" s="140"/>
      <c r="G102" s="140" t="s">
        <v>319</v>
      </c>
      <c r="H102" s="154"/>
      <c r="I102" s="66"/>
      <c r="J102" s="63" t="s">
        <v>2</v>
      </c>
      <c r="K102" s="64"/>
      <c r="L102" s="64"/>
      <c r="M102" s="65"/>
      <c r="N102" s="2"/>
      <c r="V102" s="74"/>
    </row>
    <row r="103" spans="1:22" ht="13" thickBot="1">
      <c r="A103" s="143"/>
      <c r="B103" s="10"/>
      <c r="C103" s="10"/>
      <c r="D103" s="4"/>
      <c r="E103" s="10"/>
      <c r="F103" s="10"/>
      <c r="G103" s="152"/>
      <c r="H103" s="117"/>
      <c r="I103" s="153"/>
      <c r="J103" s="61" t="s">
        <v>2</v>
      </c>
      <c r="K103" s="61"/>
      <c r="L103" s="61"/>
      <c r="M103" s="62"/>
      <c r="N103" s="2"/>
      <c r="V103" s="74"/>
    </row>
    <row r="104" spans="1:22" ht="21.5" thickBot="1">
      <c r="A104" s="143"/>
      <c r="B104" s="44" t="s">
        <v>325</v>
      </c>
      <c r="C104" s="44" t="s">
        <v>327</v>
      </c>
      <c r="D104" s="44" t="s">
        <v>23</v>
      </c>
      <c r="E104" s="141" t="s">
        <v>329</v>
      </c>
      <c r="F104" s="141"/>
      <c r="G104" s="155"/>
      <c r="H104" s="156"/>
      <c r="I104" s="157"/>
      <c r="J104" s="15" t="s">
        <v>1</v>
      </c>
      <c r="K104" s="16"/>
      <c r="L104" s="16"/>
      <c r="M104" s="17"/>
      <c r="N104" s="2"/>
      <c r="V104" s="74"/>
    </row>
    <row r="105" spans="1:22" ht="13" thickBot="1">
      <c r="A105" s="144"/>
      <c r="B105" s="11"/>
      <c r="C105" s="11"/>
      <c r="D105" s="12"/>
      <c r="E105" s="13" t="s">
        <v>4</v>
      </c>
      <c r="F105" s="14"/>
      <c r="G105" s="149"/>
      <c r="H105" s="150"/>
      <c r="I105" s="151"/>
      <c r="J105" s="15" t="s">
        <v>0</v>
      </c>
      <c r="K105" s="16"/>
      <c r="L105" s="16"/>
      <c r="M105" s="17"/>
      <c r="N105" s="2"/>
      <c r="V105" s="74"/>
    </row>
    <row r="106" spans="1:22" ht="22" thickTop="1" thickBot="1">
      <c r="A106" s="142">
        <f>A102+1</f>
        <v>23</v>
      </c>
      <c r="B106" s="60" t="s">
        <v>324</v>
      </c>
      <c r="C106" s="60" t="s">
        <v>326</v>
      </c>
      <c r="D106" s="60" t="s">
        <v>24</v>
      </c>
      <c r="E106" s="140" t="s">
        <v>328</v>
      </c>
      <c r="F106" s="140"/>
      <c r="G106" s="140" t="s">
        <v>319</v>
      </c>
      <c r="H106" s="154"/>
      <c r="I106" s="66"/>
      <c r="J106" s="63" t="s">
        <v>2</v>
      </c>
      <c r="K106" s="64"/>
      <c r="L106" s="64"/>
      <c r="M106" s="65"/>
      <c r="N106" s="2"/>
      <c r="V106" s="74"/>
    </row>
    <row r="107" spans="1:22" ht="13" thickBot="1">
      <c r="A107" s="143"/>
      <c r="B107" s="10"/>
      <c r="C107" s="10"/>
      <c r="D107" s="4"/>
      <c r="E107" s="10"/>
      <c r="F107" s="10"/>
      <c r="G107" s="152"/>
      <c r="H107" s="117"/>
      <c r="I107" s="153"/>
      <c r="J107" s="61" t="s">
        <v>2</v>
      </c>
      <c r="K107" s="61"/>
      <c r="L107" s="61"/>
      <c r="M107" s="62"/>
      <c r="N107" s="2"/>
      <c r="V107" s="74"/>
    </row>
    <row r="108" spans="1:22" ht="21.5" thickBot="1">
      <c r="A108" s="143"/>
      <c r="B108" s="44" t="s">
        <v>325</v>
      </c>
      <c r="C108" s="44" t="s">
        <v>327</v>
      </c>
      <c r="D108" s="44" t="s">
        <v>23</v>
      </c>
      <c r="E108" s="141" t="s">
        <v>329</v>
      </c>
      <c r="F108" s="141"/>
      <c r="G108" s="155"/>
      <c r="H108" s="156"/>
      <c r="I108" s="157"/>
      <c r="J108" s="15" t="s">
        <v>1</v>
      </c>
      <c r="K108" s="16"/>
      <c r="L108" s="16"/>
      <c r="M108" s="17"/>
      <c r="N108" s="2"/>
      <c r="V108" s="74"/>
    </row>
    <row r="109" spans="1:22" ht="13" thickBot="1">
      <c r="A109" s="144"/>
      <c r="B109" s="11"/>
      <c r="C109" s="11"/>
      <c r="D109" s="12"/>
      <c r="E109" s="13" t="s">
        <v>4</v>
      </c>
      <c r="F109" s="14"/>
      <c r="G109" s="149"/>
      <c r="H109" s="150"/>
      <c r="I109" s="151"/>
      <c r="J109" s="15" t="s">
        <v>0</v>
      </c>
      <c r="K109" s="16"/>
      <c r="L109" s="16"/>
      <c r="M109" s="17"/>
      <c r="N109" s="2"/>
      <c r="V109" s="74"/>
    </row>
    <row r="110" spans="1:22" ht="22" thickTop="1" thickBot="1">
      <c r="A110" s="142">
        <f>A106+1</f>
        <v>24</v>
      </c>
      <c r="B110" s="60" t="s">
        <v>324</v>
      </c>
      <c r="C110" s="60" t="s">
        <v>326</v>
      </c>
      <c r="D110" s="60" t="s">
        <v>24</v>
      </c>
      <c r="E110" s="140" t="s">
        <v>328</v>
      </c>
      <c r="F110" s="140"/>
      <c r="G110" s="140" t="s">
        <v>319</v>
      </c>
      <c r="H110" s="154"/>
      <c r="I110" s="66"/>
      <c r="J110" s="63" t="s">
        <v>2</v>
      </c>
      <c r="K110" s="64"/>
      <c r="L110" s="64"/>
      <c r="M110" s="65"/>
      <c r="N110" s="2"/>
      <c r="V110" s="74"/>
    </row>
    <row r="111" spans="1:22" ht="13" thickBot="1">
      <c r="A111" s="143"/>
      <c r="B111" s="10"/>
      <c r="C111" s="10"/>
      <c r="D111" s="4"/>
      <c r="E111" s="10"/>
      <c r="F111" s="10"/>
      <c r="G111" s="152"/>
      <c r="H111" s="117"/>
      <c r="I111" s="153"/>
      <c r="J111" s="61" t="s">
        <v>2</v>
      </c>
      <c r="K111" s="61"/>
      <c r="L111" s="61"/>
      <c r="M111" s="62"/>
      <c r="N111" s="2"/>
      <c r="V111" s="74"/>
    </row>
    <row r="112" spans="1:22" ht="21.5" thickBot="1">
      <c r="A112" s="143"/>
      <c r="B112" s="44" t="s">
        <v>325</v>
      </c>
      <c r="C112" s="44" t="s">
        <v>327</v>
      </c>
      <c r="D112" s="44" t="s">
        <v>23</v>
      </c>
      <c r="E112" s="141" t="s">
        <v>329</v>
      </c>
      <c r="F112" s="141"/>
      <c r="G112" s="155"/>
      <c r="H112" s="156"/>
      <c r="I112" s="157"/>
      <c r="J112" s="15" t="s">
        <v>1</v>
      </c>
      <c r="K112" s="16"/>
      <c r="L112" s="16"/>
      <c r="M112" s="17"/>
      <c r="N112" s="2"/>
      <c r="V112" s="74"/>
    </row>
    <row r="113" spans="1:22" ht="13" thickBot="1">
      <c r="A113" s="144"/>
      <c r="B113" s="11"/>
      <c r="C113" s="11"/>
      <c r="D113" s="12"/>
      <c r="E113" s="13" t="s">
        <v>4</v>
      </c>
      <c r="F113" s="14"/>
      <c r="G113" s="149"/>
      <c r="H113" s="150"/>
      <c r="I113" s="151"/>
      <c r="J113" s="15" t="s">
        <v>0</v>
      </c>
      <c r="K113" s="16"/>
      <c r="L113" s="16"/>
      <c r="M113" s="17"/>
      <c r="N113" s="2"/>
      <c r="V113" s="74"/>
    </row>
    <row r="114" spans="1:22" ht="22" thickTop="1" thickBot="1">
      <c r="A114" s="142">
        <f>A110+1</f>
        <v>25</v>
      </c>
      <c r="B114" s="60" t="s">
        <v>324</v>
      </c>
      <c r="C114" s="60" t="s">
        <v>326</v>
      </c>
      <c r="D114" s="60" t="s">
        <v>24</v>
      </c>
      <c r="E114" s="140" t="s">
        <v>328</v>
      </c>
      <c r="F114" s="140"/>
      <c r="G114" s="140" t="s">
        <v>319</v>
      </c>
      <c r="H114" s="154"/>
      <c r="I114" s="66"/>
      <c r="J114" s="63" t="s">
        <v>2</v>
      </c>
      <c r="K114" s="64"/>
      <c r="L114" s="64"/>
      <c r="M114" s="65"/>
      <c r="N114" s="2"/>
      <c r="V114" s="74"/>
    </row>
    <row r="115" spans="1:22" ht="13" thickBot="1">
      <c r="A115" s="143"/>
      <c r="B115" s="10"/>
      <c r="C115" s="10"/>
      <c r="D115" s="4"/>
      <c r="E115" s="10"/>
      <c r="F115" s="10"/>
      <c r="G115" s="152"/>
      <c r="H115" s="117"/>
      <c r="I115" s="153"/>
      <c r="J115" s="61" t="s">
        <v>2</v>
      </c>
      <c r="K115" s="61"/>
      <c r="L115" s="61"/>
      <c r="M115" s="62"/>
      <c r="N115" s="2"/>
      <c r="V115" s="74"/>
    </row>
    <row r="116" spans="1:22" ht="21.5" thickBot="1">
      <c r="A116" s="143"/>
      <c r="B116" s="44" t="s">
        <v>325</v>
      </c>
      <c r="C116" s="44" t="s">
        <v>327</v>
      </c>
      <c r="D116" s="44" t="s">
        <v>23</v>
      </c>
      <c r="E116" s="141" t="s">
        <v>329</v>
      </c>
      <c r="F116" s="141"/>
      <c r="G116" s="155"/>
      <c r="H116" s="156"/>
      <c r="I116" s="157"/>
      <c r="J116" s="15" t="s">
        <v>1</v>
      </c>
      <c r="K116" s="16"/>
      <c r="L116" s="16"/>
      <c r="M116" s="17"/>
      <c r="N116" s="2"/>
      <c r="V116" s="74"/>
    </row>
    <row r="117" spans="1:22" ht="13" thickBot="1">
      <c r="A117" s="144"/>
      <c r="B117" s="11"/>
      <c r="C117" s="11"/>
      <c r="D117" s="12"/>
      <c r="E117" s="13" t="s">
        <v>4</v>
      </c>
      <c r="F117" s="14"/>
      <c r="G117" s="149"/>
      <c r="H117" s="150"/>
      <c r="I117" s="151"/>
      <c r="J117" s="15" t="s">
        <v>0</v>
      </c>
      <c r="K117" s="16"/>
      <c r="L117" s="16"/>
      <c r="M117" s="17"/>
      <c r="N117" s="2"/>
      <c r="V117" s="74"/>
    </row>
    <row r="118" spans="1:22" ht="22" thickTop="1" thickBot="1">
      <c r="A118" s="142">
        <f>A114+1</f>
        <v>26</v>
      </c>
      <c r="B118" s="60" t="s">
        <v>324</v>
      </c>
      <c r="C118" s="60" t="s">
        <v>326</v>
      </c>
      <c r="D118" s="60" t="s">
        <v>24</v>
      </c>
      <c r="E118" s="140" t="s">
        <v>328</v>
      </c>
      <c r="F118" s="140"/>
      <c r="G118" s="140" t="s">
        <v>319</v>
      </c>
      <c r="H118" s="154"/>
      <c r="I118" s="66"/>
      <c r="J118" s="63" t="s">
        <v>2</v>
      </c>
      <c r="K118" s="64"/>
      <c r="L118" s="64"/>
      <c r="M118" s="65"/>
      <c r="N118" s="2"/>
      <c r="V118" s="74"/>
    </row>
    <row r="119" spans="1:22" ht="13" thickBot="1">
      <c r="A119" s="143"/>
      <c r="B119" s="10"/>
      <c r="C119" s="10"/>
      <c r="D119" s="4"/>
      <c r="E119" s="10"/>
      <c r="F119" s="10"/>
      <c r="G119" s="152"/>
      <c r="H119" s="117"/>
      <c r="I119" s="153"/>
      <c r="J119" s="61" t="s">
        <v>2</v>
      </c>
      <c r="K119" s="61"/>
      <c r="L119" s="61"/>
      <c r="M119" s="62"/>
      <c r="N119" s="2"/>
      <c r="V119" s="74"/>
    </row>
    <row r="120" spans="1:22" ht="21.5" thickBot="1">
      <c r="A120" s="143"/>
      <c r="B120" s="44" t="s">
        <v>325</v>
      </c>
      <c r="C120" s="44" t="s">
        <v>327</v>
      </c>
      <c r="D120" s="44" t="s">
        <v>23</v>
      </c>
      <c r="E120" s="141" t="s">
        <v>329</v>
      </c>
      <c r="F120" s="141"/>
      <c r="G120" s="155"/>
      <c r="H120" s="156"/>
      <c r="I120" s="157"/>
      <c r="J120" s="15" t="s">
        <v>1</v>
      </c>
      <c r="K120" s="16"/>
      <c r="L120" s="16"/>
      <c r="M120" s="17"/>
      <c r="N120" s="2"/>
      <c r="V120" s="74"/>
    </row>
    <row r="121" spans="1:22" ht="13" thickBot="1">
      <c r="A121" s="144"/>
      <c r="B121" s="11"/>
      <c r="C121" s="11"/>
      <c r="D121" s="12"/>
      <c r="E121" s="13" t="s">
        <v>4</v>
      </c>
      <c r="F121" s="14"/>
      <c r="G121" s="149"/>
      <c r="H121" s="150"/>
      <c r="I121" s="151"/>
      <c r="J121" s="15" t="s">
        <v>0</v>
      </c>
      <c r="K121" s="16"/>
      <c r="L121" s="16"/>
      <c r="M121" s="17"/>
      <c r="N121" s="2"/>
      <c r="V121" s="74"/>
    </row>
    <row r="122" spans="1:22" ht="22" thickTop="1" thickBot="1">
      <c r="A122" s="142">
        <f>A118+1</f>
        <v>27</v>
      </c>
      <c r="B122" s="60" t="s">
        <v>324</v>
      </c>
      <c r="C122" s="60" t="s">
        <v>326</v>
      </c>
      <c r="D122" s="60" t="s">
        <v>24</v>
      </c>
      <c r="E122" s="140" t="s">
        <v>328</v>
      </c>
      <c r="F122" s="140"/>
      <c r="G122" s="140" t="s">
        <v>319</v>
      </c>
      <c r="H122" s="154"/>
      <c r="I122" s="66"/>
      <c r="J122" s="63" t="s">
        <v>2</v>
      </c>
      <c r="K122" s="64"/>
      <c r="L122" s="64"/>
      <c r="M122" s="65"/>
      <c r="N122" s="2"/>
      <c r="V122" s="74"/>
    </row>
    <row r="123" spans="1:22" ht="13" thickBot="1">
      <c r="A123" s="143"/>
      <c r="B123" s="10"/>
      <c r="C123" s="10"/>
      <c r="D123" s="4"/>
      <c r="E123" s="10"/>
      <c r="F123" s="10"/>
      <c r="G123" s="152"/>
      <c r="H123" s="117"/>
      <c r="I123" s="153"/>
      <c r="J123" s="61" t="s">
        <v>2</v>
      </c>
      <c r="K123" s="61"/>
      <c r="L123" s="61"/>
      <c r="M123" s="62"/>
      <c r="N123" s="2"/>
      <c r="V123" s="74"/>
    </row>
    <row r="124" spans="1:22" ht="21.5" thickBot="1">
      <c r="A124" s="143"/>
      <c r="B124" s="44" t="s">
        <v>325</v>
      </c>
      <c r="C124" s="44" t="s">
        <v>327</v>
      </c>
      <c r="D124" s="44" t="s">
        <v>23</v>
      </c>
      <c r="E124" s="141" t="s">
        <v>329</v>
      </c>
      <c r="F124" s="141"/>
      <c r="G124" s="155"/>
      <c r="H124" s="156"/>
      <c r="I124" s="157"/>
      <c r="J124" s="15" t="s">
        <v>1</v>
      </c>
      <c r="K124" s="16"/>
      <c r="L124" s="16"/>
      <c r="M124" s="17"/>
      <c r="N124" s="2"/>
      <c r="V124" s="74"/>
    </row>
    <row r="125" spans="1:22" ht="13" thickBot="1">
      <c r="A125" s="144"/>
      <c r="B125" s="11"/>
      <c r="C125" s="11"/>
      <c r="D125" s="12"/>
      <c r="E125" s="13" t="s">
        <v>4</v>
      </c>
      <c r="F125" s="14"/>
      <c r="G125" s="149"/>
      <c r="H125" s="150"/>
      <c r="I125" s="151"/>
      <c r="J125" s="15" t="s">
        <v>0</v>
      </c>
      <c r="K125" s="16"/>
      <c r="L125" s="16"/>
      <c r="M125" s="17"/>
      <c r="N125" s="2"/>
      <c r="V125" s="74"/>
    </row>
    <row r="126" spans="1:22" ht="22" thickTop="1" thickBot="1">
      <c r="A126" s="142">
        <f>A122+1</f>
        <v>28</v>
      </c>
      <c r="B126" s="60" t="s">
        <v>324</v>
      </c>
      <c r="C126" s="60" t="s">
        <v>326</v>
      </c>
      <c r="D126" s="60" t="s">
        <v>24</v>
      </c>
      <c r="E126" s="140" t="s">
        <v>328</v>
      </c>
      <c r="F126" s="140"/>
      <c r="G126" s="140" t="s">
        <v>319</v>
      </c>
      <c r="H126" s="154"/>
      <c r="I126" s="66"/>
      <c r="J126" s="63" t="s">
        <v>2</v>
      </c>
      <c r="K126" s="64"/>
      <c r="L126" s="64"/>
      <c r="M126" s="65"/>
      <c r="N126" s="2"/>
      <c r="V126" s="74"/>
    </row>
    <row r="127" spans="1:22" ht="13" thickBot="1">
      <c r="A127" s="143"/>
      <c r="B127" s="10"/>
      <c r="C127" s="10"/>
      <c r="D127" s="4"/>
      <c r="E127" s="10"/>
      <c r="F127" s="10"/>
      <c r="G127" s="152"/>
      <c r="H127" s="117"/>
      <c r="I127" s="153"/>
      <c r="J127" s="61" t="s">
        <v>2</v>
      </c>
      <c r="K127" s="61"/>
      <c r="L127" s="61"/>
      <c r="M127" s="62"/>
      <c r="N127" s="2"/>
      <c r="V127" s="74"/>
    </row>
    <row r="128" spans="1:22" ht="21.5" thickBot="1">
      <c r="A128" s="143"/>
      <c r="B128" s="44" t="s">
        <v>325</v>
      </c>
      <c r="C128" s="44" t="s">
        <v>327</v>
      </c>
      <c r="D128" s="44" t="s">
        <v>23</v>
      </c>
      <c r="E128" s="141" t="s">
        <v>329</v>
      </c>
      <c r="F128" s="141"/>
      <c r="G128" s="155"/>
      <c r="H128" s="156"/>
      <c r="I128" s="157"/>
      <c r="J128" s="15" t="s">
        <v>1</v>
      </c>
      <c r="K128" s="16"/>
      <c r="L128" s="16"/>
      <c r="M128" s="17"/>
      <c r="N128" s="2"/>
      <c r="V128" s="74"/>
    </row>
    <row r="129" spans="1:22" ht="13" thickBot="1">
      <c r="A129" s="144"/>
      <c r="B129" s="11"/>
      <c r="C129" s="11"/>
      <c r="D129" s="12"/>
      <c r="E129" s="13" t="s">
        <v>4</v>
      </c>
      <c r="F129" s="14"/>
      <c r="G129" s="149"/>
      <c r="H129" s="150"/>
      <c r="I129" s="151"/>
      <c r="J129" s="15" t="s">
        <v>0</v>
      </c>
      <c r="K129" s="16"/>
      <c r="L129" s="16"/>
      <c r="M129" s="17"/>
      <c r="N129" s="2"/>
      <c r="V129" s="74"/>
    </row>
    <row r="130" spans="1:22" ht="22" thickTop="1" thickBot="1">
      <c r="A130" s="142">
        <f>A126+1</f>
        <v>29</v>
      </c>
      <c r="B130" s="60" t="s">
        <v>324</v>
      </c>
      <c r="C130" s="60" t="s">
        <v>326</v>
      </c>
      <c r="D130" s="60" t="s">
        <v>24</v>
      </c>
      <c r="E130" s="140" t="s">
        <v>328</v>
      </c>
      <c r="F130" s="140"/>
      <c r="G130" s="140" t="s">
        <v>319</v>
      </c>
      <c r="H130" s="154"/>
      <c r="I130" s="66"/>
      <c r="J130" s="63" t="s">
        <v>2</v>
      </c>
      <c r="K130" s="64"/>
      <c r="L130" s="64"/>
      <c r="M130" s="65"/>
      <c r="N130" s="2"/>
      <c r="V130" s="74"/>
    </row>
    <row r="131" spans="1:22" ht="13" thickBot="1">
      <c r="A131" s="143"/>
      <c r="B131" s="10"/>
      <c r="C131" s="10"/>
      <c r="D131" s="4"/>
      <c r="E131" s="10"/>
      <c r="F131" s="10"/>
      <c r="G131" s="152"/>
      <c r="H131" s="117"/>
      <c r="I131" s="153"/>
      <c r="J131" s="61" t="s">
        <v>2</v>
      </c>
      <c r="K131" s="61"/>
      <c r="L131" s="61"/>
      <c r="M131" s="62"/>
      <c r="N131" s="2"/>
      <c r="V131" s="74"/>
    </row>
    <row r="132" spans="1:22" ht="21.5" thickBot="1">
      <c r="A132" s="143"/>
      <c r="B132" s="44" t="s">
        <v>325</v>
      </c>
      <c r="C132" s="44" t="s">
        <v>327</v>
      </c>
      <c r="D132" s="44" t="s">
        <v>23</v>
      </c>
      <c r="E132" s="141" t="s">
        <v>329</v>
      </c>
      <c r="F132" s="141"/>
      <c r="G132" s="155"/>
      <c r="H132" s="156"/>
      <c r="I132" s="157"/>
      <c r="J132" s="15" t="s">
        <v>1</v>
      </c>
      <c r="K132" s="16"/>
      <c r="L132" s="16"/>
      <c r="M132" s="17"/>
      <c r="N132" s="2"/>
      <c r="V132" s="74"/>
    </row>
    <row r="133" spans="1:22" ht="13" thickBot="1">
      <c r="A133" s="144"/>
      <c r="B133" s="11"/>
      <c r="C133" s="11"/>
      <c r="D133" s="12"/>
      <c r="E133" s="13" t="s">
        <v>4</v>
      </c>
      <c r="F133" s="14"/>
      <c r="G133" s="149"/>
      <c r="H133" s="150"/>
      <c r="I133" s="151"/>
      <c r="J133" s="15" t="s">
        <v>0</v>
      </c>
      <c r="K133" s="16"/>
      <c r="L133" s="16"/>
      <c r="M133" s="17"/>
      <c r="N133" s="2"/>
      <c r="V133" s="74"/>
    </row>
    <row r="134" spans="1:22" ht="22" thickTop="1" thickBot="1">
      <c r="A134" s="142">
        <f>A130+1</f>
        <v>30</v>
      </c>
      <c r="B134" s="60" t="s">
        <v>324</v>
      </c>
      <c r="C134" s="60" t="s">
        <v>326</v>
      </c>
      <c r="D134" s="60" t="s">
        <v>24</v>
      </c>
      <c r="E134" s="140" t="s">
        <v>328</v>
      </c>
      <c r="F134" s="140"/>
      <c r="G134" s="140" t="s">
        <v>319</v>
      </c>
      <c r="H134" s="154"/>
      <c r="I134" s="66"/>
      <c r="J134" s="63" t="s">
        <v>2</v>
      </c>
      <c r="K134" s="64"/>
      <c r="L134" s="64"/>
      <c r="M134" s="65"/>
      <c r="N134" s="2"/>
      <c r="V134" s="74"/>
    </row>
    <row r="135" spans="1:22" ht="13" thickBot="1">
      <c r="A135" s="143"/>
      <c r="B135" s="10"/>
      <c r="C135" s="10"/>
      <c r="D135" s="4"/>
      <c r="E135" s="10"/>
      <c r="F135" s="10"/>
      <c r="G135" s="152"/>
      <c r="H135" s="117"/>
      <c r="I135" s="153"/>
      <c r="J135" s="61" t="s">
        <v>2</v>
      </c>
      <c r="K135" s="61"/>
      <c r="L135" s="61"/>
      <c r="M135" s="62"/>
      <c r="N135" s="2"/>
      <c r="V135" s="74"/>
    </row>
    <row r="136" spans="1:22" ht="21.5" thickBot="1">
      <c r="A136" s="143"/>
      <c r="B136" s="44" t="s">
        <v>325</v>
      </c>
      <c r="C136" s="44" t="s">
        <v>327</v>
      </c>
      <c r="D136" s="44" t="s">
        <v>23</v>
      </c>
      <c r="E136" s="141" t="s">
        <v>329</v>
      </c>
      <c r="F136" s="141"/>
      <c r="G136" s="155"/>
      <c r="H136" s="156"/>
      <c r="I136" s="157"/>
      <c r="J136" s="15" t="s">
        <v>1</v>
      </c>
      <c r="K136" s="16"/>
      <c r="L136" s="16"/>
      <c r="M136" s="17"/>
      <c r="N136" s="2"/>
      <c r="V136" s="74"/>
    </row>
    <row r="137" spans="1:22" ht="13" thickBot="1">
      <c r="A137" s="144"/>
      <c r="B137" s="11"/>
      <c r="C137" s="11"/>
      <c r="D137" s="12"/>
      <c r="E137" s="13" t="s">
        <v>4</v>
      </c>
      <c r="F137" s="14"/>
      <c r="G137" s="149"/>
      <c r="H137" s="150"/>
      <c r="I137" s="151"/>
      <c r="J137" s="15" t="s">
        <v>0</v>
      </c>
      <c r="K137" s="16"/>
      <c r="L137" s="16"/>
      <c r="M137" s="17"/>
      <c r="N137" s="2"/>
      <c r="V137" s="74"/>
    </row>
    <row r="138" spans="1:22" ht="22" thickTop="1" thickBot="1">
      <c r="A138" s="142">
        <f>A134+1</f>
        <v>31</v>
      </c>
      <c r="B138" s="60" t="s">
        <v>324</v>
      </c>
      <c r="C138" s="60" t="s">
        <v>326</v>
      </c>
      <c r="D138" s="60" t="s">
        <v>24</v>
      </c>
      <c r="E138" s="140" t="s">
        <v>328</v>
      </c>
      <c r="F138" s="140"/>
      <c r="G138" s="140" t="s">
        <v>319</v>
      </c>
      <c r="H138" s="154"/>
      <c r="I138" s="66"/>
      <c r="J138" s="63" t="s">
        <v>2</v>
      </c>
      <c r="K138" s="64"/>
      <c r="L138" s="64"/>
      <c r="M138" s="65"/>
      <c r="N138" s="2"/>
      <c r="V138" s="74"/>
    </row>
    <row r="139" spans="1:22" ht="13" thickBot="1">
      <c r="A139" s="143"/>
      <c r="B139" s="10"/>
      <c r="C139" s="10"/>
      <c r="D139" s="4"/>
      <c r="E139" s="10"/>
      <c r="F139" s="10"/>
      <c r="G139" s="152"/>
      <c r="H139" s="117"/>
      <c r="I139" s="153"/>
      <c r="J139" s="61" t="s">
        <v>2</v>
      </c>
      <c r="K139" s="61"/>
      <c r="L139" s="61"/>
      <c r="M139" s="62"/>
      <c r="N139" s="2"/>
      <c r="V139" s="74"/>
    </row>
    <row r="140" spans="1:22" ht="21.5" thickBot="1">
      <c r="A140" s="143"/>
      <c r="B140" s="44" t="s">
        <v>325</v>
      </c>
      <c r="C140" s="44" t="s">
        <v>327</v>
      </c>
      <c r="D140" s="44" t="s">
        <v>23</v>
      </c>
      <c r="E140" s="141" t="s">
        <v>329</v>
      </c>
      <c r="F140" s="141"/>
      <c r="G140" s="155"/>
      <c r="H140" s="156"/>
      <c r="I140" s="157"/>
      <c r="J140" s="15" t="s">
        <v>1</v>
      </c>
      <c r="K140" s="16"/>
      <c r="L140" s="16"/>
      <c r="M140" s="17"/>
      <c r="N140" s="2"/>
      <c r="V140" s="74"/>
    </row>
    <row r="141" spans="1:22" ht="13" thickBot="1">
      <c r="A141" s="144"/>
      <c r="B141" s="11"/>
      <c r="C141" s="11"/>
      <c r="D141" s="12"/>
      <c r="E141" s="13" t="s">
        <v>4</v>
      </c>
      <c r="F141" s="14"/>
      <c r="G141" s="149"/>
      <c r="H141" s="150"/>
      <c r="I141" s="151"/>
      <c r="J141" s="15" t="s">
        <v>0</v>
      </c>
      <c r="K141" s="16"/>
      <c r="L141" s="16"/>
      <c r="M141" s="17"/>
      <c r="N141" s="2"/>
      <c r="V141" s="74"/>
    </row>
    <row r="142" spans="1:22" ht="22" thickTop="1" thickBot="1">
      <c r="A142" s="142">
        <f>A138+1</f>
        <v>32</v>
      </c>
      <c r="B142" s="60" t="s">
        <v>324</v>
      </c>
      <c r="C142" s="60" t="s">
        <v>326</v>
      </c>
      <c r="D142" s="60" t="s">
        <v>24</v>
      </c>
      <c r="E142" s="140" t="s">
        <v>328</v>
      </c>
      <c r="F142" s="140"/>
      <c r="G142" s="140" t="s">
        <v>319</v>
      </c>
      <c r="H142" s="154"/>
      <c r="I142" s="66"/>
      <c r="J142" s="63" t="s">
        <v>2</v>
      </c>
      <c r="K142" s="64"/>
      <c r="L142" s="64"/>
      <c r="M142" s="65"/>
      <c r="N142" s="2"/>
      <c r="V142" s="74"/>
    </row>
    <row r="143" spans="1:22" ht="13" thickBot="1">
      <c r="A143" s="143"/>
      <c r="B143" s="10"/>
      <c r="C143" s="10"/>
      <c r="D143" s="4"/>
      <c r="E143" s="10"/>
      <c r="F143" s="10"/>
      <c r="G143" s="152"/>
      <c r="H143" s="117"/>
      <c r="I143" s="153"/>
      <c r="J143" s="61" t="s">
        <v>2</v>
      </c>
      <c r="K143" s="61"/>
      <c r="L143" s="61"/>
      <c r="M143" s="62"/>
      <c r="N143" s="2"/>
      <c r="V143" s="74"/>
    </row>
    <row r="144" spans="1:22" ht="21.5" thickBot="1">
      <c r="A144" s="143"/>
      <c r="B144" s="44" t="s">
        <v>325</v>
      </c>
      <c r="C144" s="44" t="s">
        <v>327</v>
      </c>
      <c r="D144" s="44" t="s">
        <v>23</v>
      </c>
      <c r="E144" s="141" t="s">
        <v>329</v>
      </c>
      <c r="F144" s="141"/>
      <c r="G144" s="155"/>
      <c r="H144" s="156"/>
      <c r="I144" s="157"/>
      <c r="J144" s="15" t="s">
        <v>1</v>
      </c>
      <c r="K144" s="16"/>
      <c r="L144" s="16"/>
      <c r="M144" s="17"/>
      <c r="N144" s="2"/>
      <c r="V144" s="74"/>
    </row>
    <row r="145" spans="1:22" ht="13" thickBot="1">
      <c r="A145" s="144"/>
      <c r="B145" s="11"/>
      <c r="C145" s="11"/>
      <c r="D145" s="12"/>
      <c r="E145" s="13" t="s">
        <v>4</v>
      </c>
      <c r="F145" s="14"/>
      <c r="G145" s="149"/>
      <c r="H145" s="150"/>
      <c r="I145" s="151"/>
      <c r="J145" s="15" t="s">
        <v>0</v>
      </c>
      <c r="K145" s="16"/>
      <c r="L145" s="16"/>
      <c r="M145" s="17"/>
      <c r="N145" s="2"/>
      <c r="V145" s="74"/>
    </row>
    <row r="146" spans="1:22" ht="22" thickTop="1" thickBot="1">
      <c r="A146" s="142">
        <f>A142+1</f>
        <v>33</v>
      </c>
      <c r="B146" s="60" t="s">
        <v>324</v>
      </c>
      <c r="C146" s="60" t="s">
        <v>326</v>
      </c>
      <c r="D146" s="60" t="s">
        <v>24</v>
      </c>
      <c r="E146" s="140" t="s">
        <v>328</v>
      </c>
      <c r="F146" s="140"/>
      <c r="G146" s="140" t="s">
        <v>319</v>
      </c>
      <c r="H146" s="154"/>
      <c r="I146" s="66"/>
      <c r="J146" s="63" t="s">
        <v>2</v>
      </c>
      <c r="K146" s="64"/>
      <c r="L146" s="64"/>
      <c r="M146" s="65"/>
      <c r="N146" s="2"/>
      <c r="V146" s="74"/>
    </row>
    <row r="147" spans="1:22" ht="13" thickBot="1">
      <c r="A147" s="143"/>
      <c r="B147" s="10"/>
      <c r="C147" s="10"/>
      <c r="D147" s="4"/>
      <c r="E147" s="10"/>
      <c r="F147" s="10"/>
      <c r="G147" s="152"/>
      <c r="H147" s="117"/>
      <c r="I147" s="153"/>
      <c r="J147" s="61" t="s">
        <v>2</v>
      </c>
      <c r="K147" s="61"/>
      <c r="L147" s="61"/>
      <c r="M147" s="62"/>
      <c r="N147" s="2"/>
      <c r="V147" s="74"/>
    </row>
    <row r="148" spans="1:22" ht="21.5" thickBot="1">
      <c r="A148" s="143"/>
      <c r="B148" s="44" t="s">
        <v>325</v>
      </c>
      <c r="C148" s="44" t="s">
        <v>327</v>
      </c>
      <c r="D148" s="44" t="s">
        <v>23</v>
      </c>
      <c r="E148" s="141" t="s">
        <v>329</v>
      </c>
      <c r="F148" s="141"/>
      <c r="G148" s="155"/>
      <c r="H148" s="156"/>
      <c r="I148" s="157"/>
      <c r="J148" s="15" t="s">
        <v>1</v>
      </c>
      <c r="K148" s="16"/>
      <c r="L148" s="16"/>
      <c r="M148" s="17"/>
      <c r="N148" s="2"/>
      <c r="V148" s="74"/>
    </row>
    <row r="149" spans="1:22" ht="13" thickBot="1">
      <c r="A149" s="144"/>
      <c r="B149" s="11"/>
      <c r="C149" s="11"/>
      <c r="D149" s="12"/>
      <c r="E149" s="13" t="s">
        <v>4</v>
      </c>
      <c r="F149" s="14"/>
      <c r="G149" s="149"/>
      <c r="H149" s="150"/>
      <c r="I149" s="151"/>
      <c r="J149" s="15" t="s">
        <v>0</v>
      </c>
      <c r="K149" s="16"/>
      <c r="L149" s="16"/>
      <c r="M149" s="17"/>
      <c r="N149" s="2"/>
      <c r="V149" s="74"/>
    </row>
    <row r="150" spans="1:22" ht="22" thickTop="1" thickBot="1">
      <c r="A150" s="142">
        <f>A146+1</f>
        <v>34</v>
      </c>
      <c r="B150" s="60" t="s">
        <v>324</v>
      </c>
      <c r="C150" s="60" t="s">
        <v>326</v>
      </c>
      <c r="D150" s="60" t="s">
        <v>24</v>
      </c>
      <c r="E150" s="140" t="s">
        <v>328</v>
      </c>
      <c r="F150" s="140"/>
      <c r="G150" s="140" t="s">
        <v>319</v>
      </c>
      <c r="H150" s="154"/>
      <c r="I150" s="66"/>
      <c r="J150" s="63" t="s">
        <v>2</v>
      </c>
      <c r="K150" s="64"/>
      <c r="L150" s="64"/>
      <c r="M150" s="65"/>
      <c r="N150" s="2"/>
      <c r="V150" s="74"/>
    </row>
    <row r="151" spans="1:22" ht="13" thickBot="1">
      <c r="A151" s="143"/>
      <c r="B151" s="10"/>
      <c r="C151" s="10"/>
      <c r="D151" s="4"/>
      <c r="E151" s="10"/>
      <c r="F151" s="10"/>
      <c r="G151" s="152"/>
      <c r="H151" s="117"/>
      <c r="I151" s="153"/>
      <c r="J151" s="61" t="s">
        <v>2</v>
      </c>
      <c r="K151" s="61"/>
      <c r="L151" s="61"/>
      <c r="M151" s="62"/>
      <c r="N151" s="2"/>
      <c r="V151" s="74"/>
    </row>
    <row r="152" spans="1:22" ht="21.5" thickBot="1">
      <c r="A152" s="143"/>
      <c r="B152" s="44" t="s">
        <v>325</v>
      </c>
      <c r="C152" s="44" t="s">
        <v>327</v>
      </c>
      <c r="D152" s="44" t="s">
        <v>23</v>
      </c>
      <c r="E152" s="141" t="s">
        <v>329</v>
      </c>
      <c r="F152" s="141"/>
      <c r="G152" s="155"/>
      <c r="H152" s="156"/>
      <c r="I152" s="157"/>
      <c r="J152" s="15" t="s">
        <v>1</v>
      </c>
      <c r="K152" s="16"/>
      <c r="L152" s="16"/>
      <c r="M152" s="17"/>
      <c r="N152" s="2"/>
      <c r="V152" s="74"/>
    </row>
    <row r="153" spans="1:22" ht="13" thickBot="1">
      <c r="A153" s="144"/>
      <c r="B153" s="11"/>
      <c r="C153" s="11"/>
      <c r="D153" s="12"/>
      <c r="E153" s="13" t="s">
        <v>4</v>
      </c>
      <c r="F153" s="14"/>
      <c r="G153" s="149"/>
      <c r="H153" s="150"/>
      <c r="I153" s="151"/>
      <c r="J153" s="15" t="s">
        <v>0</v>
      </c>
      <c r="K153" s="16"/>
      <c r="L153" s="16"/>
      <c r="M153" s="17"/>
      <c r="N153" s="2"/>
      <c r="V153" s="74"/>
    </row>
    <row r="154" spans="1:22" ht="22" thickTop="1" thickBot="1">
      <c r="A154" s="142">
        <f>A150+1</f>
        <v>35</v>
      </c>
      <c r="B154" s="60" t="s">
        <v>324</v>
      </c>
      <c r="C154" s="60" t="s">
        <v>326</v>
      </c>
      <c r="D154" s="60" t="s">
        <v>24</v>
      </c>
      <c r="E154" s="140" t="s">
        <v>328</v>
      </c>
      <c r="F154" s="140"/>
      <c r="G154" s="140" t="s">
        <v>319</v>
      </c>
      <c r="H154" s="154"/>
      <c r="I154" s="66"/>
      <c r="J154" s="63" t="s">
        <v>2</v>
      </c>
      <c r="K154" s="64"/>
      <c r="L154" s="64"/>
      <c r="M154" s="65"/>
      <c r="N154" s="2"/>
      <c r="V154" s="74"/>
    </row>
    <row r="155" spans="1:22" ht="13" thickBot="1">
      <c r="A155" s="143"/>
      <c r="B155" s="10"/>
      <c r="C155" s="10"/>
      <c r="D155" s="4"/>
      <c r="E155" s="10"/>
      <c r="F155" s="10"/>
      <c r="G155" s="152"/>
      <c r="H155" s="117"/>
      <c r="I155" s="153"/>
      <c r="J155" s="61" t="s">
        <v>2</v>
      </c>
      <c r="K155" s="61"/>
      <c r="L155" s="61"/>
      <c r="M155" s="62"/>
      <c r="N155" s="2"/>
      <c r="V155" s="74"/>
    </row>
    <row r="156" spans="1:22" ht="21.5" thickBot="1">
      <c r="A156" s="143"/>
      <c r="B156" s="44" t="s">
        <v>325</v>
      </c>
      <c r="C156" s="44" t="s">
        <v>327</v>
      </c>
      <c r="D156" s="44" t="s">
        <v>23</v>
      </c>
      <c r="E156" s="141" t="s">
        <v>329</v>
      </c>
      <c r="F156" s="141"/>
      <c r="G156" s="155"/>
      <c r="H156" s="156"/>
      <c r="I156" s="157"/>
      <c r="J156" s="15" t="s">
        <v>1</v>
      </c>
      <c r="K156" s="16"/>
      <c r="L156" s="16"/>
      <c r="M156" s="17"/>
      <c r="N156" s="2"/>
      <c r="V156" s="74"/>
    </row>
    <row r="157" spans="1:22" ht="13" thickBot="1">
      <c r="A157" s="144"/>
      <c r="B157" s="11"/>
      <c r="C157" s="11"/>
      <c r="D157" s="12"/>
      <c r="E157" s="13" t="s">
        <v>4</v>
      </c>
      <c r="F157" s="14"/>
      <c r="G157" s="149"/>
      <c r="H157" s="150"/>
      <c r="I157" s="151"/>
      <c r="J157" s="15" t="s">
        <v>0</v>
      </c>
      <c r="K157" s="16"/>
      <c r="L157" s="16"/>
      <c r="M157" s="17"/>
      <c r="N157" s="2"/>
      <c r="V157" s="74"/>
    </row>
    <row r="158" spans="1:22" ht="22" thickTop="1" thickBot="1">
      <c r="A158" s="142">
        <f>A154+1</f>
        <v>36</v>
      </c>
      <c r="B158" s="60" t="s">
        <v>324</v>
      </c>
      <c r="C158" s="60" t="s">
        <v>326</v>
      </c>
      <c r="D158" s="60" t="s">
        <v>24</v>
      </c>
      <c r="E158" s="140" t="s">
        <v>328</v>
      </c>
      <c r="F158" s="140"/>
      <c r="G158" s="140" t="s">
        <v>319</v>
      </c>
      <c r="H158" s="154"/>
      <c r="I158" s="66"/>
      <c r="J158" s="63" t="s">
        <v>2</v>
      </c>
      <c r="K158" s="64"/>
      <c r="L158" s="64"/>
      <c r="M158" s="65"/>
      <c r="N158" s="2"/>
      <c r="V158" s="74"/>
    </row>
    <row r="159" spans="1:22" ht="13" thickBot="1">
      <c r="A159" s="143"/>
      <c r="B159" s="10"/>
      <c r="C159" s="10"/>
      <c r="D159" s="4"/>
      <c r="E159" s="10"/>
      <c r="F159" s="10"/>
      <c r="G159" s="152"/>
      <c r="H159" s="117"/>
      <c r="I159" s="153"/>
      <c r="J159" s="61" t="s">
        <v>2</v>
      </c>
      <c r="K159" s="61"/>
      <c r="L159" s="61"/>
      <c r="M159" s="62"/>
      <c r="N159" s="2"/>
      <c r="V159" s="74"/>
    </row>
    <row r="160" spans="1:22" ht="21.5" thickBot="1">
      <c r="A160" s="143"/>
      <c r="B160" s="44" t="s">
        <v>325</v>
      </c>
      <c r="C160" s="44" t="s">
        <v>327</v>
      </c>
      <c r="D160" s="44" t="s">
        <v>23</v>
      </c>
      <c r="E160" s="141" t="s">
        <v>329</v>
      </c>
      <c r="F160" s="141"/>
      <c r="G160" s="155"/>
      <c r="H160" s="156"/>
      <c r="I160" s="157"/>
      <c r="J160" s="15" t="s">
        <v>1</v>
      </c>
      <c r="K160" s="16"/>
      <c r="L160" s="16"/>
      <c r="M160" s="17"/>
      <c r="N160" s="2"/>
      <c r="V160" s="74"/>
    </row>
    <row r="161" spans="1:22" ht="13" thickBot="1">
      <c r="A161" s="144"/>
      <c r="B161" s="11"/>
      <c r="C161" s="11"/>
      <c r="D161" s="12"/>
      <c r="E161" s="13" t="s">
        <v>4</v>
      </c>
      <c r="F161" s="14"/>
      <c r="G161" s="149"/>
      <c r="H161" s="150"/>
      <c r="I161" s="151"/>
      <c r="J161" s="15" t="s">
        <v>0</v>
      </c>
      <c r="K161" s="16"/>
      <c r="L161" s="16"/>
      <c r="M161" s="17"/>
      <c r="N161" s="2"/>
      <c r="V161" s="74"/>
    </row>
    <row r="162" spans="1:22" ht="22" thickTop="1" thickBot="1">
      <c r="A162" s="142">
        <f>A158+1</f>
        <v>37</v>
      </c>
      <c r="B162" s="60" t="s">
        <v>324</v>
      </c>
      <c r="C162" s="60" t="s">
        <v>326</v>
      </c>
      <c r="D162" s="60" t="s">
        <v>24</v>
      </c>
      <c r="E162" s="140" t="s">
        <v>328</v>
      </c>
      <c r="F162" s="140"/>
      <c r="G162" s="140" t="s">
        <v>319</v>
      </c>
      <c r="H162" s="154"/>
      <c r="I162" s="66"/>
      <c r="J162" s="63" t="s">
        <v>2</v>
      </c>
      <c r="K162" s="64"/>
      <c r="L162" s="64"/>
      <c r="M162" s="65"/>
      <c r="N162" s="2"/>
      <c r="V162" s="74"/>
    </row>
    <row r="163" spans="1:22" ht="13" thickBot="1">
      <c r="A163" s="143"/>
      <c r="B163" s="10"/>
      <c r="C163" s="10"/>
      <c r="D163" s="4"/>
      <c r="E163" s="10"/>
      <c r="F163" s="10"/>
      <c r="G163" s="152"/>
      <c r="H163" s="117"/>
      <c r="I163" s="153"/>
      <c r="J163" s="61" t="s">
        <v>2</v>
      </c>
      <c r="K163" s="61"/>
      <c r="L163" s="61"/>
      <c r="M163" s="62"/>
      <c r="N163" s="2"/>
      <c r="V163" s="74"/>
    </row>
    <row r="164" spans="1:22" ht="21.5" thickBot="1">
      <c r="A164" s="143"/>
      <c r="B164" s="44" t="s">
        <v>325</v>
      </c>
      <c r="C164" s="44" t="s">
        <v>327</v>
      </c>
      <c r="D164" s="44" t="s">
        <v>23</v>
      </c>
      <c r="E164" s="141" t="s">
        <v>329</v>
      </c>
      <c r="F164" s="141"/>
      <c r="G164" s="155"/>
      <c r="H164" s="156"/>
      <c r="I164" s="157"/>
      <c r="J164" s="15" t="s">
        <v>1</v>
      </c>
      <c r="K164" s="16"/>
      <c r="L164" s="16"/>
      <c r="M164" s="17"/>
      <c r="N164" s="2"/>
      <c r="V164" s="74"/>
    </row>
    <row r="165" spans="1:22" ht="13" thickBot="1">
      <c r="A165" s="144"/>
      <c r="B165" s="11"/>
      <c r="C165" s="11"/>
      <c r="D165" s="12"/>
      <c r="E165" s="13" t="s">
        <v>4</v>
      </c>
      <c r="F165" s="14"/>
      <c r="G165" s="149"/>
      <c r="H165" s="150"/>
      <c r="I165" s="151"/>
      <c r="J165" s="15" t="s">
        <v>0</v>
      </c>
      <c r="K165" s="16"/>
      <c r="L165" s="16"/>
      <c r="M165" s="17"/>
      <c r="N165" s="2"/>
      <c r="V165" s="74"/>
    </row>
    <row r="166" spans="1:22" ht="22" thickTop="1" thickBot="1">
      <c r="A166" s="142">
        <f>A162+1</f>
        <v>38</v>
      </c>
      <c r="B166" s="60" t="s">
        <v>324</v>
      </c>
      <c r="C166" s="60" t="s">
        <v>326</v>
      </c>
      <c r="D166" s="60" t="s">
        <v>24</v>
      </c>
      <c r="E166" s="140" t="s">
        <v>328</v>
      </c>
      <c r="F166" s="140"/>
      <c r="G166" s="140" t="s">
        <v>319</v>
      </c>
      <c r="H166" s="154"/>
      <c r="I166" s="66"/>
      <c r="J166" s="63" t="s">
        <v>2</v>
      </c>
      <c r="K166" s="64"/>
      <c r="L166" s="64"/>
      <c r="M166" s="65"/>
      <c r="N166" s="2"/>
      <c r="V166" s="74"/>
    </row>
    <row r="167" spans="1:22" ht="13" thickBot="1">
      <c r="A167" s="143"/>
      <c r="B167" s="10"/>
      <c r="C167" s="10"/>
      <c r="D167" s="4"/>
      <c r="E167" s="10"/>
      <c r="F167" s="10"/>
      <c r="G167" s="152"/>
      <c r="H167" s="117"/>
      <c r="I167" s="153"/>
      <c r="J167" s="61" t="s">
        <v>2</v>
      </c>
      <c r="K167" s="61"/>
      <c r="L167" s="61"/>
      <c r="M167" s="62"/>
      <c r="N167" s="2"/>
      <c r="V167" s="74"/>
    </row>
    <row r="168" spans="1:22" ht="21.5" thickBot="1">
      <c r="A168" s="143"/>
      <c r="B168" s="44" t="s">
        <v>325</v>
      </c>
      <c r="C168" s="44" t="s">
        <v>327</v>
      </c>
      <c r="D168" s="44" t="s">
        <v>23</v>
      </c>
      <c r="E168" s="141" t="s">
        <v>329</v>
      </c>
      <c r="F168" s="141"/>
      <c r="G168" s="155"/>
      <c r="H168" s="156"/>
      <c r="I168" s="157"/>
      <c r="J168" s="15" t="s">
        <v>1</v>
      </c>
      <c r="K168" s="16"/>
      <c r="L168" s="16"/>
      <c r="M168" s="17"/>
      <c r="N168" s="2"/>
      <c r="V168" s="74"/>
    </row>
    <row r="169" spans="1:22" ht="13" thickBot="1">
      <c r="A169" s="144"/>
      <c r="B169" s="11"/>
      <c r="C169" s="11"/>
      <c r="D169" s="12"/>
      <c r="E169" s="13" t="s">
        <v>4</v>
      </c>
      <c r="F169" s="14"/>
      <c r="G169" s="149"/>
      <c r="H169" s="150"/>
      <c r="I169" s="151"/>
      <c r="J169" s="15" t="s">
        <v>0</v>
      </c>
      <c r="K169" s="16"/>
      <c r="L169" s="16"/>
      <c r="M169" s="17"/>
      <c r="N169" s="2"/>
      <c r="V169" s="74"/>
    </row>
    <row r="170" spans="1:22" ht="22" thickTop="1" thickBot="1">
      <c r="A170" s="142">
        <f>A166+1</f>
        <v>39</v>
      </c>
      <c r="B170" s="60" t="s">
        <v>324</v>
      </c>
      <c r="C170" s="60" t="s">
        <v>326</v>
      </c>
      <c r="D170" s="60" t="s">
        <v>24</v>
      </c>
      <c r="E170" s="140" t="s">
        <v>328</v>
      </c>
      <c r="F170" s="140"/>
      <c r="G170" s="140" t="s">
        <v>319</v>
      </c>
      <c r="H170" s="154"/>
      <c r="I170" s="66"/>
      <c r="J170" s="63" t="s">
        <v>2</v>
      </c>
      <c r="K170" s="64"/>
      <c r="L170" s="64"/>
      <c r="M170" s="65"/>
      <c r="N170" s="2"/>
      <c r="V170" s="74"/>
    </row>
    <row r="171" spans="1:22" ht="13" thickBot="1">
      <c r="A171" s="143"/>
      <c r="B171" s="10"/>
      <c r="C171" s="10"/>
      <c r="D171" s="4"/>
      <c r="E171" s="10"/>
      <c r="F171" s="10"/>
      <c r="G171" s="152"/>
      <c r="H171" s="117"/>
      <c r="I171" s="153"/>
      <c r="J171" s="61" t="s">
        <v>2</v>
      </c>
      <c r="K171" s="61"/>
      <c r="L171" s="61"/>
      <c r="M171" s="62"/>
      <c r="N171" s="2"/>
      <c r="V171" s="74"/>
    </row>
    <row r="172" spans="1:22" ht="21.5" thickBot="1">
      <c r="A172" s="143"/>
      <c r="B172" s="44" t="s">
        <v>325</v>
      </c>
      <c r="C172" s="44" t="s">
        <v>327</v>
      </c>
      <c r="D172" s="44" t="s">
        <v>23</v>
      </c>
      <c r="E172" s="141" t="s">
        <v>329</v>
      </c>
      <c r="F172" s="141"/>
      <c r="G172" s="155"/>
      <c r="H172" s="156"/>
      <c r="I172" s="157"/>
      <c r="J172" s="15" t="s">
        <v>1</v>
      </c>
      <c r="K172" s="16"/>
      <c r="L172" s="16"/>
      <c r="M172" s="17"/>
      <c r="N172" s="2"/>
      <c r="V172" s="74"/>
    </row>
    <row r="173" spans="1:22" ht="13" thickBot="1">
      <c r="A173" s="144"/>
      <c r="B173" s="11"/>
      <c r="C173" s="11"/>
      <c r="D173" s="12"/>
      <c r="E173" s="13" t="s">
        <v>4</v>
      </c>
      <c r="F173" s="14"/>
      <c r="G173" s="149"/>
      <c r="H173" s="150"/>
      <c r="I173" s="151"/>
      <c r="J173" s="15" t="s">
        <v>0</v>
      </c>
      <c r="K173" s="16"/>
      <c r="L173" s="16"/>
      <c r="M173" s="17"/>
      <c r="N173" s="2"/>
      <c r="V173" s="74"/>
    </row>
    <row r="174" spans="1:22" ht="22" thickTop="1" thickBot="1">
      <c r="A174" s="142">
        <f>A170+1</f>
        <v>40</v>
      </c>
      <c r="B174" s="60" t="s">
        <v>324</v>
      </c>
      <c r="C174" s="60" t="s">
        <v>326</v>
      </c>
      <c r="D174" s="60" t="s">
        <v>24</v>
      </c>
      <c r="E174" s="140" t="s">
        <v>328</v>
      </c>
      <c r="F174" s="140"/>
      <c r="G174" s="140" t="s">
        <v>319</v>
      </c>
      <c r="H174" s="154"/>
      <c r="I174" s="66"/>
      <c r="J174" s="63" t="s">
        <v>2</v>
      </c>
      <c r="K174" s="64"/>
      <c r="L174" s="64"/>
      <c r="M174" s="65"/>
      <c r="N174" s="2"/>
      <c r="V174" s="74"/>
    </row>
    <row r="175" spans="1:22" ht="13" thickBot="1">
      <c r="A175" s="143"/>
      <c r="B175" s="10"/>
      <c r="C175" s="10"/>
      <c r="D175" s="4"/>
      <c r="E175" s="10"/>
      <c r="F175" s="10"/>
      <c r="G175" s="152"/>
      <c r="H175" s="117"/>
      <c r="I175" s="153"/>
      <c r="J175" s="61" t="s">
        <v>2</v>
      </c>
      <c r="K175" s="61"/>
      <c r="L175" s="61"/>
      <c r="M175" s="62"/>
      <c r="N175" s="2"/>
      <c r="V175" s="74"/>
    </row>
    <row r="176" spans="1:22" ht="21.5" thickBot="1">
      <c r="A176" s="143"/>
      <c r="B176" s="44" t="s">
        <v>325</v>
      </c>
      <c r="C176" s="44" t="s">
        <v>327</v>
      </c>
      <c r="D176" s="44" t="s">
        <v>23</v>
      </c>
      <c r="E176" s="141" t="s">
        <v>329</v>
      </c>
      <c r="F176" s="141"/>
      <c r="G176" s="155"/>
      <c r="H176" s="156"/>
      <c r="I176" s="157"/>
      <c r="J176" s="15" t="s">
        <v>1</v>
      </c>
      <c r="K176" s="16"/>
      <c r="L176" s="16"/>
      <c r="M176" s="17"/>
      <c r="N176" s="2"/>
      <c r="V176" s="74"/>
    </row>
    <row r="177" spans="1:22" ht="13" thickBot="1">
      <c r="A177" s="144"/>
      <c r="B177" s="11"/>
      <c r="C177" s="11"/>
      <c r="D177" s="12"/>
      <c r="E177" s="13" t="s">
        <v>4</v>
      </c>
      <c r="F177" s="14"/>
      <c r="G177" s="149"/>
      <c r="H177" s="150"/>
      <c r="I177" s="151"/>
      <c r="J177" s="15" t="s">
        <v>0</v>
      </c>
      <c r="K177" s="16"/>
      <c r="L177" s="16"/>
      <c r="M177" s="17"/>
      <c r="N177" s="2"/>
      <c r="V177" s="74"/>
    </row>
    <row r="178" spans="1:22" ht="22" thickTop="1" thickBot="1">
      <c r="A178" s="142">
        <f>A174+1</f>
        <v>41</v>
      </c>
      <c r="B178" s="60" t="s">
        <v>324</v>
      </c>
      <c r="C178" s="60" t="s">
        <v>326</v>
      </c>
      <c r="D178" s="60" t="s">
        <v>24</v>
      </c>
      <c r="E178" s="140" t="s">
        <v>328</v>
      </c>
      <c r="F178" s="140"/>
      <c r="G178" s="140" t="s">
        <v>319</v>
      </c>
      <c r="H178" s="154"/>
      <c r="I178" s="66"/>
      <c r="J178" s="63" t="s">
        <v>2</v>
      </c>
      <c r="K178" s="64"/>
      <c r="L178" s="64"/>
      <c r="M178" s="65"/>
      <c r="N178" s="2"/>
      <c r="V178" s="74"/>
    </row>
    <row r="179" spans="1:22" ht="13" thickBot="1">
      <c r="A179" s="143"/>
      <c r="B179" s="10"/>
      <c r="C179" s="10"/>
      <c r="D179" s="4"/>
      <c r="E179" s="10"/>
      <c r="F179" s="10"/>
      <c r="G179" s="152"/>
      <c r="H179" s="117"/>
      <c r="I179" s="153"/>
      <c r="J179" s="61" t="s">
        <v>2</v>
      </c>
      <c r="K179" s="61"/>
      <c r="L179" s="61"/>
      <c r="M179" s="62"/>
      <c r="N179" s="2"/>
      <c r="V179" s="74">
        <f>G179</f>
        <v>0</v>
      </c>
    </row>
    <row r="180" spans="1:22" ht="21.5" thickBot="1">
      <c r="A180" s="143"/>
      <c r="B180" s="44" t="s">
        <v>325</v>
      </c>
      <c r="C180" s="44" t="s">
        <v>327</v>
      </c>
      <c r="D180" s="44" t="s">
        <v>23</v>
      </c>
      <c r="E180" s="141" t="s">
        <v>329</v>
      </c>
      <c r="F180" s="141"/>
      <c r="G180" s="155"/>
      <c r="H180" s="156"/>
      <c r="I180" s="157"/>
      <c r="J180" s="15" t="s">
        <v>1</v>
      </c>
      <c r="K180" s="16"/>
      <c r="L180" s="16"/>
      <c r="M180" s="17"/>
      <c r="N180" s="2"/>
      <c r="V180" s="74"/>
    </row>
    <row r="181" spans="1:22" ht="13" thickBot="1">
      <c r="A181" s="144"/>
      <c r="B181" s="11"/>
      <c r="C181" s="11"/>
      <c r="D181" s="12"/>
      <c r="E181" s="13" t="s">
        <v>4</v>
      </c>
      <c r="F181" s="14"/>
      <c r="G181" s="149"/>
      <c r="H181" s="150"/>
      <c r="I181" s="151"/>
      <c r="J181" s="15" t="s">
        <v>0</v>
      </c>
      <c r="K181" s="16"/>
      <c r="L181" s="16"/>
      <c r="M181" s="17"/>
      <c r="N181" s="2"/>
      <c r="V181" s="74"/>
    </row>
    <row r="182" spans="1:22" ht="22" thickTop="1" thickBot="1">
      <c r="A182" s="142">
        <f>A178+1</f>
        <v>42</v>
      </c>
      <c r="B182" s="60" t="s">
        <v>324</v>
      </c>
      <c r="C182" s="60" t="s">
        <v>326</v>
      </c>
      <c r="D182" s="60" t="s">
        <v>24</v>
      </c>
      <c r="E182" s="140" t="s">
        <v>328</v>
      </c>
      <c r="F182" s="140"/>
      <c r="G182" s="140" t="s">
        <v>319</v>
      </c>
      <c r="H182" s="154"/>
      <c r="I182" s="66"/>
      <c r="J182" s="63" t="s">
        <v>2</v>
      </c>
      <c r="K182" s="64"/>
      <c r="L182" s="64"/>
      <c r="M182" s="65"/>
      <c r="N182" s="2"/>
      <c r="V182" s="74"/>
    </row>
    <row r="183" spans="1:22" ht="13" thickBot="1">
      <c r="A183" s="143"/>
      <c r="B183" s="10"/>
      <c r="C183" s="10"/>
      <c r="D183" s="4"/>
      <c r="E183" s="10"/>
      <c r="F183" s="10"/>
      <c r="G183" s="152"/>
      <c r="H183" s="117"/>
      <c r="I183" s="153"/>
      <c r="J183" s="61" t="s">
        <v>2</v>
      </c>
      <c r="K183" s="61"/>
      <c r="L183" s="61"/>
      <c r="M183" s="62"/>
      <c r="N183" s="2"/>
      <c r="V183" s="74">
        <f>G183</f>
        <v>0</v>
      </c>
    </row>
    <row r="184" spans="1:22" ht="21.5" thickBot="1">
      <c r="A184" s="143"/>
      <c r="B184" s="44" t="s">
        <v>325</v>
      </c>
      <c r="C184" s="44" t="s">
        <v>327</v>
      </c>
      <c r="D184" s="44" t="s">
        <v>23</v>
      </c>
      <c r="E184" s="141" t="s">
        <v>329</v>
      </c>
      <c r="F184" s="141"/>
      <c r="G184" s="155"/>
      <c r="H184" s="156"/>
      <c r="I184" s="157"/>
      <c r="J184" s="15" t="s">
        <v>1</v>
      </c>
      <c r="K184" s="16"/>
      <c r="L184" s="16"/>
      <c r="M184" s="17"/>
      <c r="N184" s="2"/>
      <c r="V184" s="74"/>
    </row>
    <row r="185" spans="1:22" ht="13" thickBot="1">
      <c r="A185" s="144"/>
      <c r="B185" s="11"/>
      <c r="C185" s="11"/>
      <c r="D185" s="12"/>
      <c r="E185" s="13" t="s">
        <v>4</v>
      </c>
      <c r="F185" s="14"/>
      <c r="G185" s="149"/>
      <c r="H185" s="150"/>
      <c r="I185" s="151"/>
      <c r="J185" s="15" t="s">
        <v>0</v>
      </c>
      <c r="K185" s="16"/>
      <c r="L185" s="16"/>
      <c r="M185" s="17"/>
      <c r="N185" s="2"/>
      <c r="V185" s="74"/>
    </row>
    <row r="186" spans="1:22" ht="22" thickTop="1" thickBot="1">
      <c r="A186" s="142">
        <f>A182+1</f>
        <v>43</v>
      </c>
      <c r="B186" s="60" t="s">
        <v>324</v>
      </c>
      <c r="C186" s="60" t="s">
        <v>326</v>
      </c>
      <c r="D186" s="60" t="s">
        <v>24</v>
      </c>
      <c r="E186" s="140" t="s">
        <v>328</v>
      </c>
      <c r="F186" s="140"/>
      <c r="G186" s="140" t="s">
        <v>319</v>
      </c>
      <c r="H186" s="154"/>
      <c r="I186" s="66"/>
      <c r="J186" s="63" t="s">
        <v>2</v>
      </c>
      <c r="K186" s="64"/>
      <c r="L186" s="64"/>
      <c r="M186" s="65"/>
      <c r="N186" s="2"/>
      <c r="V186" s="74"/>
    </row>
    <row r="187" spans="1:22" ht="13" thickBot="1">
      <c r="A187" s="143"/>
      <c r="B187" s="10"/>
      <c r="C187" s="10"/>
      <c r="D187" s="4"/>
      <c r="E187" s="10"/>
      <c r="F187" s="10"/>
      <c r="G187" s="152"/>
      <c r="H187" s="117"/>
      <c r="I187" s="153"/>
      <c r="J187" s="61" t="s">
        <v>2</v>
      </c>
      <c r="K187" s="61"/>
      <c r="L187" s="61"/>
      <c r="M187" s="62"/>
      <c r="N187" s="2"/>
      <c r="V187" s="74">
        <f>G187</f>
        <v>0</v>
      </c>
    </row>
    <row r="188" spans="1:22" ht="21.5" thickBot="1">
      <c r="A188" s="143"/>
      <c r="B188" s="44" t="s">
        <v>325</v>
      </c>
      <c r="C188" s="44" t="s">
        <v>327</v>
      </c>
      <c r="D188" s="44" t="s">
        <v>23</v>
      </c>
      <c r="E188" s="141" t="s">
        <v>329</v>
      </c>
      <c r="F188" s="141"/>
      <c r="G188" s="155"/>
      <c r="H188" s="156"/>
      <c r="I188" s="157"/>
      <c r="J188" s="15" t="s">
        <v>1</v>
      </c>
      <c r="K188" s="16"/>
      <c r="L188" s="16"/>
      <c r="M188" s="17"/>
      <c r="N188" s="2"/>
      <c r="V188" s="74"/>
    </row>
    <row r="189" spans="1:22" ht="13" thickBot="1">
      <c r="A189" s="144"/>
      <c r="B189" s="11"/>
      <c r="C189" s="11"/>
      <c r="D189" s="12"/>
      <c r="E189" s="13" t="s">
        <v>4</v>
      </c>
      <c r="F189" s="14"/>
      <c r="G189" s="149"/>
      <c r="H189" s="150"/>
      <c r="I189" s="151"/>
      <c r="J189" s="15" t="s">
        <v>0</v>
      </c>
      <c r="K189" s="16"/>
      <c r="L189" s="16"/>
      <c r="M189" s="17"/>
      <c r="N189" s="2"/>
      <c r="V189" s="74"/>
    </row>
    <row r="190" spans="1:22" ht="22" thickTop="1" thickBot="1">
      <c r="A190" s="142">
        <f>A186+1</f>
        <v>44</v>
      </c>
      <c r="B190" s="60" t="s">
        <v>324</v>
      </c>
      <c r="C190" s="60" t="s">
        <v>326</v>
      </c>
      <c r="D190" s="60" t="s">
        <v>24</v>
      </c>
      <c r="E190" s="140" t="s">
        <v>328</v>
      </c>
      <c r="F190" s="140"/>
      <c r="G190" s="140" t="s">
        <v>319</v>
      </c>
      <c r="H190" s="154"/>
      <c r="I190" s="66"/>
      <c r="J190" s="63" t="s">
        <v>2</v>
      </c>
      <c r="K190" s="64"/>
      <c r="L190" s="64"/>
      <c r="M190" s="65"/>
      <c r="N190" s="2"/>
      <c r="V190" s="74"/>
    </row>
    <row r="191" spans="1:22" ht="13" thickBot="1">
      <c r="A191" s="143"/>
      <c r="B191" s="10"/>
      <c r="C191" s="10"/>
      <c r="D191" s="4"/>
      <c r="E191" s="10"/>
      <c r="F191" s="10"/>
      <c r="G191" s="152"/>
      <c r="H191" s="117"/>
      <c r="I191" s="153"/>
      <c r="J191" s="61" t="s">
        <v>2</v>
      </c>
      <c r="K191" s="61"/>
      <c r="L191" s="61"/>
      <c r="M191" s="62"/>
      <c r="N191" s="2"/>
      <c r="V191" s="74">
        <f>G191</f>
        <v>0</v>
      </c>
    </row>
    <row r="192" spans="1:22" ht="21.5" thickBot="1">
      <c r="A192" s="143"/>
      <c r="B192" s="44" t="s">
        <v>325</v>
      </c>
      <c r="C192" s="44" t="s">
        <v>327</v>
      </c>
      <c r="D192" s="44" t="s">
        <v>23</v>
      </c>
      <c r="E192" s="141" t="s">
        <v>329</v>
      </c>
      <c r="F192" s="141"/>
      <c r="G192" s="155"/>
      <c r="H192" s="156"/>
      <c r="I192" s="157"/>
      <c r="J192" s="15" t="s">
        <v>1</v>
      </c>
      <c r="K192" s="16"/>
      <c r="L192" s="16"/>
      <c r="M192" s="17"/>
      <c r="N192" s="2"/>
      <c r="V192" s="74"/>
    </row>
    <row r="193" spans="1:22" ht="13" thickBot="1">
      <c r="A193" s="144"/>
      <c r="B193" s="11"/>
      <c r="C193" s="11"/>
      <c r="D193" s="12"/>
      <c r="E193" s="13" t="s">
        <v>4</v>
      </c>
      <c r="F193" s="14"/>
      <c r="G193" s="149"/>
      <c r="H193" s="150"/>
      <c r="I193" s="151"/>
      <c r="J193" s="15" t="s">
        <v>0</v>
      </c>
      <c r="K193" s="16"/>
      <c r="L193" s="16"/>
      <c r="M193" s="17"/>
      <c r="N193" s="2"/>
      <c r="V193" s="74"/>
    </row>
    <row r="194" spans="1:22" ht="22" thickTop="1" thickBot="1">
      <c r="A194" s="142">
        <f>A190+1</f>
        <v>45</v>
      </c>
      <c r="B194" s="60" t="s">
        <v>324</v>
      </c>
      <c r="C194" s="60" t="s">
        <v>326</v>
      </c>
      <c r="D194" s="60" t="s">
        <v>24</v>
      </c>
      <c r="E194" s="140" t="s">
        <v>328</v>
      </c>
      <c r="F194" s="140"/>
      <c r="G194" s="140" t="s">
        <v>319</v>
      </c>
      <c r="H194" s="154"/>
      <c r="I194" s="66"/>
      <c r="J194" s="63" t="s">
        <v>2</v>
      </c>
      <c r="K194" s="64"/>
      <c r="L194" s="64"/>
      <c r="M194" s="65"/>
      <c r="N194" s="2"/>
      <c r="V194" s="74"/>
    </row>
    <row r="195" spans="1:22" ht="13" thickBot="1">
      <c r="A195" s="143"/>
      <c r="B195" s="10"/>
      <c r="C195" s="10"/>
      <c r="D195" s="4"/>
      <c r="E195" s="10"/>
      <c r="F195" s="10"/>
      <c r="G195" s="152"/>
      <c r="H195" s="117"/>
      <c r="I195" s="153"/>
      <c r="J195" s="61" t="s">
        <v>2</v>
      </c>
      <c r="K195" s="61"/>
      <c r="L195" s="61"/>
      <c r="M195" s="62"/>
      <c r="N195" s="2"/>
      <c r="V195" s="74">
        <f>G195</f>
        <v>0</v>
      </c>
    </row>
    <row r="196" spans="1:22" ht="21.5" thickBot="1">
      <c r="A196" s="143"/>
      <c r="B196" s="44" t="s">
        <v>325</v>
      </c>
      <c r="C196" s="44" t="s">
        <v>327</v>
      </c>
      <c r="D196" s="44" t="s">
        <v>23</v>
      </c>
      <c r="E196" s="141" t="s">
        <v>329</v>
      </c>
      <c r="F196" s="141"/>
      <c r="G196" s="155"/>
      <c r="H196" s="156"/>
      <c r="I196" s="157"/>
      <c r="J196" s="15" t="s">
        <v>1</v>
      </c>
      <c r="K196" s="16"/>
      <c r="L196" s="16"/>
      <c r="M196" s="17"/>
      <c r="N196" s="2"/>
      <c r="V196" s="74"/>
    </row>
    <row r="197" spans="1:22" ht="13" thickBot="1">
      <c r="A197" s="144"/>
      <c r="B197" s="11"/>
      <c r="C197" s="11"/>
      <c r="D197" s="12"/>
      <c r="E197" s="13" t="s">
        <v>4</v>
      </c>
      <c r="F197" s="14"/>
      <c r="G197" s="149"/>
      <c r="H197" s="150"/>
      <c r="I197" s="151"/>
      <c r="J197" s="15" t="s">
        <v>0</v>
      </c>
      <c r="K197" s="16"/>
      <c r="L197" s="16"/>
      <c r="M197" s="17"/>
      <c r="N197" s="2"/>
      <c r="V197" s="74"/>
    </row>
    <row r="198" spans="1:22" ht="22" thickTop="1" thickBot="1">
      <c r="A198" s="142">
        <f>A194+1</f>
        <v>46</v>
      </c>
      <c r="B198" s="60" t="s">
        <v>324</v>
      </c>
      <c r="C198" s="60" t="s">
        <v>326</v>
      </c>
      <c r="D198" s="60" t="s">
        <v>24</v>
      </c>
      <c r="E198" s="140" t="s">
        <v>328</v>
      </c>
      <c r="F198" s="140"/>
      <c r="G198" s="140" t="s">
        <v>319</v>
      </c>
      <c r="H198" s="154"/>
      <c r="I198" s="66"/>
      <c r="J198" s="63" t="s">
        <v>2</v>
      </c>
      <c r="K198" s="64"/>
      <c r="L198" s="64"/>
      <c r="M198" s="65"/>
      <c r="N198" s="2"/>
      <c r="V198" s="74"/>
    </row>
    <row r="199" spans="1:22" ht="13" thickBot="1">
      <c r="A199" s="143"/>
      <c r="B199" s="10"/>
      <c r="C199" s="10"/>
      <c r="D199" s="4"/>
      <c r="E199" s="10"/>
      <c r="F199" s="10"/>
      <c r="G199" s="152"/>
      <c r="H199" s="117"/>
      <c r="I199" s="153"/>
      <c r="J199" s="61" t="s">
        <v>2</v>
      </c>
      <c r="K199" s="61"/>
      <c r="L199" s="61"/>
      <c r="M199" s="62"/>
      <c r="N199" s="2"/>
      <c r="V199" s="74">
        <f>G199</f>
        <v>0</v>
      </c>
    </row>
    <row r="200" spans="1:22" ht="21.5" thickBot="1">
      <c r="A200" s="143"/>
      <c r="B200" s="44" t="s">
        <v>325</v>
      </c>
      <c r="C200" s="44" t="s">
        <v>327</v>
      </c>
      <c r="D200" s="44" t="s">
        <v>23</v>
      </c>
      <c r="E200" s="141" t="s">
        <v>329</v>
      </c>
      <c r="F200" s="141"/>
      <c r="G200" s="155"/>
      <c r="H200" s="156"/>
      <c r="I200" s="157"/>
      <c r="J200" s="15" t="s">
        <v>1</v>
      </c>
      <c r="K200" s="16"/>
      <c r="L200" s="16"/>
      <c r="M200" s="17"/>
      <c r="N200" s="2"/>
      <c r="V200" s="74"/>
    </row>
    <row r="201" spans="1:22" ht="13" thickBot="1">
      <c r="A201" s="144"/>
      <c r="B201" s="11"/>
      <c r="C201" s="11"/>
      <c r="D201" s="12"/>
      <c r="E201" s="13" t="s">
        <v>4</v>
      </c>
      <c r="F201" s="14"/>
      <c r="G201" s="149"/>
      <c r="H201" s="150"/>
      <c r="I201" s="151"/>
      <c r="J201" s="15" t="s">
        <v>0</v>
      </c>
      <c r="K201" s="16"/>
      <c r="L201" s="16"/>
      <c r="M201" s="17"/>
      <c r="N201" s="2"/>
      <c r="V201" s="74"/>
    </row>
    <row r="202" spans="1:22" ht="22" thickTop="1" thickBot="1">
      <c r="A202" s="142">
        <f>A198+1</f>
        <v>47</v>
      </c>
      <c r="B202" s="60" t="s">
        <v>324</v>
      </c>
      <c r="C202" s="60" t="s">
        <v>326</v>
      </c>
      <c r="D202" s="60" t="s">
        <v>24</v>
      </c>
      <c r="E202" s="140" t="s">
        <v>328</v>
      </c>
      <c r="F202" s="140"/>
      <c r="G202" s="140" t="s">
        <v>319</v>
      </c>
      <c r="H202" s="154"/>
      <c r="I202" s="66"/>
      <c r="J202" s="63" t="s">
        <v>2</v>
      </c>
      <c r="K202" s="64"/>
      <c r="L202" s="64"/>
      <c r="M202" s="65"/>
      <c r="N202" s="2"/>
      <c r="V202" s="74"/>
    </row>
    <row r="203" spans="1:22" ht="13" thickBot="1">
      <c r="A203" s="143"/>
      <c r="B203" s="10"/>
      <c r="C203" s="10"/>
      <c r="D203" s="4"/>
      <c r="E203" s="10"/>
      <c r="F203" s="10"/>
      <c r="G203" s="152"/>
      <c r="H203" s="117"/>
      <c r="I203" s="153"/>
      <c r="J203" s="61" t="s">
        <v>2</v>
      </c>
      <c r="K203" s="61"/>
      <c r="L203" s="61"/>
      <c r="M203" s="62"/>
      <c r="N203" s="2"/>
      <c r="V203" s="74">
        <f>G203</f>
        <v>0</v>
      </c>
    </row>
    <row r="204" spans="1:22" ht="21.5" thickBot="1">
      <c r="A204" s="143"/>
      <c r="B204" s="44" t="s">
        <v>325</v>
      </c>
      <c r="C204" s="44" t="s">
        <v>327</v>
      </c>
      <c r="D204" s="44" t="s">
        <v>23</v>
      </c>
      <c r="E204" s="141" t="s">
        <v>329</v>
      </c>
      <c r="F204" s="141"/>
      <c r="G204" s="155"/>
      <c r="H204" s="156"/>
      <c r="I204" s="157"/>
      <c r="J204" s="15" t="s">
        <v>1</v>
      </c>
      <c r="K204" s="16"/>
      <c r="L204" s="16"/>
      <c r="M204" s="17"/>
      <c r="N204" s="2"/>
      <c r="V204" s="74"/>
    </row>
    <row r="205" spans="1:22" ht="13" thickBot="1">
      <c r="A205" s="144"/>
      <c r="B205" s="11"/>
      <c r="C205" s="11"/>
      <c r="D205" s="12"/>
      <c r="E205" s="13" t="s">
        <v>4</v>
      </c>
      <c r="F205" s="14"/>
      <c r="G205" s="149"/>
      <c r="H205" s="150"/>
      <c r="I205" s="151"/>
      <c r="J205" s="15" t="s">
        <v>0</v>
      </c>
      <c r="K205" s="16"/>
      <c r="L205" s="16"/>
      <c r="M205" s="17"/>
      <c r="N205" s="2"/>
      <c r="V205" s="74"/>
    </row>
    <row r="206" spans="1:22" ht="22" thickTop="1" thickBot="1">
      <c r="A206" s="142">
        <f>A202+1</f>
        <v>48</v>
      </c>
      <c r="B206" s="60" t="s">
        <v>324</v>
      </c>
      <c r="C206" s="60" t="s">
        <v>326</v>
      </c>
      <c r="D206" s="60" t="s">
        <v>24</v>
      </c>
      <c r="E206" s="140" t="s">
        <v>328</v>
      </c>
      <c r="F206" s="140"/>
      <c r="G206" s="140" t="s">
        <v>319</v>
      </c>
      <c r="H206" s="154"/>
      <c r="I206" s="66"/>
      <c r="J206" s="63" t="s">
        <v>2</v>
      </c>
      <c r="K206" s="64"/>
      <c r="L206" s="64"/>
      <c r="M206" s="65"/>
      <c r="N206" s="2"/>
      <c r="V206" s="74"/>
    </row>
    <row r="207" spans="1:22" ht="13" thickBot="1">
      <c r="A207" s="143"/>
      <c r="B207" s="10"/>
      <c r="C207" s="10"/>
      <c r="D207" s="4"/>
      <c r="E207" s="10"/>
      <c r="F207" s="10"/>
      <c r="G207" s="152"/>
      <c r="H207" s="117"/>
      <c r="I207" s="153"/>
      <c r="J207" s="61" t="s">
        <v>2</v>
      </c>
      <c r="K207" s="61"/>
      <c r="L207" s="61"/>
      <c r="M207" s="62"/>
      <c r="N207" s="2"/>
      <c r="V207" s="74">
        <f>G207</f>
        <v>0</v>
      </c>
    </row>
    <row r="208" spans="1:22" ht="21.5" thickBot="1">
      <c r="A208" s="143"/>
      <c r="B208" s="44" t="s">
        <v>325</v>
      </c>
      <c r="C208" s="44" t="s">
        <v>327</v>
      </c>
      <c r="D208" s="44" t="s">
        <v>23</v>
      </c>
      <c r="E208" s="141" t="s">
        <v>329</v>
      </c>
      <c r="F208" s="141"/>
      <c r="G208" s="155"/>
      <c r="H208" s="156"/>
      <c r="I208" s="157"/>
      <c r="J208" s="15" t="s">
        <v>1</v>
      </c>
      <c r="K208" s="16"/>
      <c r="L208" s="16"/>
      <c r="M208" s="17"/>
      <c r="N208" s="2"/>
      <c r="V208" s="74"/>
    </row>
    <row r="209" spans="1:22" ht="13" thickBot="1">
      <c r="A209" s="144"/>
      <c r="B209" s="11"/>
      <c r="C209" s="11"/>
      <c r="D209" s="12"/>
      <c r="E209" s="13" t="s">
        <v>4</v>
      </c>
      <c r="F209" s="14"/>
      <c r="G209" s="149"/>
      <c r="H209" s="150"/>
      <c r="I209" s="151"/>
      <c r="J209" s="15" t="s">
        <v>0</v>
      </c>
      <c r="K209" s="16"/>
      <c r="L209" s="16"/>
      <c r="M209" s="17"/>
      <c r="N209" s="2"/>
      <c r="V209" s="74"/>
    </row>
    <row r="210" spans="1:22" ht="22" thickTop="1" thickBot="1">
      <c r="A210" s="142">
        <f>A206+1</f>
        <v>49</v>
      </c>
      <c r="B210" s="60" t="s">
        <v>324</v>
      </c>
      <c r="C210" s="60" t="s">
        <v>326</v>
      </c>
      <c r="D210" s="60" t="s">
        <v>24</v>
      </c>
      <c r="E210" s="140" t="s">
        <v>328</v>
      </c>
      <c r="F210" s="140"/>
      <c r="G210" s="140" t="s">
        <v>319</v>
      </c>
      <c r="H210" s="154"/>
      <c r="I210" s="66"/>
      <c r="J210" s="63" t="s">
        <v>2</v>
      </c>
      <c r="K210" s="64"/>
      <c r="L210" s="64"/>
      <c r="M210" s="65"/>
      <c r="N210" s="2"/>
      <c r="V210" s="74"/>
    </row>
    <row r="211" spans="1:22" ht="13" thickBot="1">
      <c r="A211" s="143"/>
      <c r="B211" s="10"/>
      <c r="C211" s="10"/>
      <c r="D211" s="4"/>
      <c r="E211" s="10"/>
      <c r="F211" s="10"/>
      <c r="G211" s="152"/>
      <c r="H211" s="117"/>
      <c r="I211" s="153"/>
      <c r="J211" s="61" t="s">
        <v>2</v>
      </c>
      <c r="K211" s="61"/>
      <c r="L211" s="61"/>
      <c r="M211" s="62"/>
      <c r="N211" s="2"/>
      <c r="V211" s="74">
        <f>G211</f>
        <v>0</v>
      </c>
    </row>
    <row r="212" spans="1:22" ht="21.5" thickBot="1">
      <c r="A212" s="143"/>
      <c r="B212" s="44" t="s">
        <v>325</v>
      </c>
      <c r="C212" s="44" t="s">
        <v>327</v>
      </c>
      <c r="D212" s="44" t="s">
        <v>23</v>
      </c>
      <c r="E212" s="141" t="s">
        <v>329</v>
      </c>
      <c r="F212" s="141"/>
      <c r="G212" s="155"/>
      <c r="H212" s="156"/>
      <c r="I212" s="157"/>
      <c r="J212" s="15" t="s">
        <v>1</v>
      </c>
      <c r="K212" s="16"/>
      <c r="L212" s="16"/>
      <c r="M212" s="17"/>
      <c r="N212" s="2"/>
      <c r="V212" s="74"/>
    </row>
    <row r="213" spans="1:22" ht="13" thickBot="1">
      <c r="A213" s="144"/>
      <c r="B213" s="11"/>
      <c r="C213" s="11"/>
      <c r="D213" s="12"/>
      <c r="E213" s="13" t="s">
        <v>4</v>
      </c>
      <c r="F213" s="14"/>
      <c r="G213" s="149"/>
      <c r="H213" s="150"/>
      <c r="I213" s="151"/>
      <c r="J213" s="15" t="s">
        <v>0</v>
      </c>
      <c r="K213" s="16"/>
      <c r="L213" s="16"/>
      <c r="M213" s="17"/>
      <c r="N213" s="2"/>
      <c r="V213" s="74"/>
    </row>
    <row r="214" spans="1:22" ht="22" thickTop="1" thickBot="1">
      <c r="A214" s="142">
        <f>A210+1</f>
        <v>50</v>
      </c>
      <c r="B214" s="60" t="s">
        <v>324</v>
      </c>
      <c r="C214" s="60" t="s">
        <v>326</v>
      </c>
      <c r="D214" s="60" t="s">
        <v>24</v>
      </c>
      <c r="E214" s="140" t="s">
        <v>328</v>
      </c>
      <c r="F214" s="140"/>
      <c r="G214" s="140" t="s">
        <v>319</v>
      </c>
      <c r="H214" s="154"/>
      <c r="I214" s="66"/>
      <c r="J214" s="63" t="s">
        <v>2</v>
      </c>
      <c r="K214" s="64"/>
      <c r="L214" s="64"/>
      <c r="M214" s="65"/>
      <c r="N214" s="2"/>
      <c r="V214" s="74"/>
    </row>
    <row r="215" spans="1:22" ht="13" thickBot="1">
      <c r="A215" s="143"/>
      <c r="B215" s="10"/>
      <c r="C215" s="10"/>
      <c r="D215" s="4"/>
      <c r="E215" s="10"/>
      <c r="F215" s="10"/>
      <c r="G215" s="152"/>
      <c r="H215" s="117"/>
      <c r="I215" s="153"/>
      <c r="J215" s="61" t="s">
        <v>2</v>
      </c>
      <c r="K215" s="61"/>
      <c r="L215" s="61"/>
      <c r="M215" s="62"/>
      <c r="N215" s="2"/>
      <c r="V215" s="74">
        <f>G215</f>
        <v>0</v>
      </c>
    </row>
    <row r="216" spans="1:22" ht="21.5" thickBot="1">
      <c r="A216" s="143"/>
      <c r="B216" s="44" t="s">
        <v>325</v>
      </c>
      <c r="C216" s="44" t="s">
        <v>327</v>
      </c>
      <c r="D216" s="44" t="s">
        <v>23</v>
      </c>
      <c r="E216" s="141" t="s">
        <v>329</v>
      </c>
      <c r="F216" s="141"/>
      <c r="G216" s="155"/>
      <c r="H216" s="156"/>
      <c r="I216" s="157"/>
      <c r="J216" s="15" t="s">
        <v>1</v>
      </c>
      <c r="K216" s="16"/>
      <c r="L216" s="16"/>
      <c r="M216" s="17"/>
      <c r="N216" s="2"/>
      <c r="V216" s="74"/>
    </row>
    <row r="217" spans="1:22" ht="13" thickBot="1">
      <c r="A217" s="144"/>
      <c r="B217" s="11"/>
      <c r="C217" s="11"/>
      <c r="D217" s="12"/>
      <c r="E217" s="13" t="s">
        <v>4</v>
      </c>
      <c r="F217" s="14"/>
      <c r="G217" s="149"/>
      <c r="H217" s="150"/>
      <c r="I217" s="151"/>
      <c r="J217" s="15" t="s">
        <v>0</v>
      </c>
      <c r="K217" s="16"/>
      <c r="L217" s="16"/>
      <c r="M217" s="17"/>
      <c r="N217" s="2"/>
      <c r="V217" s="74"/>
    </row>
    <row r="218" spans="1:22" ht="22" thickTop="1" thickBot="1">
      <c r="A218" s="142">
        <f>A214+1</f>
        <v>51</v>
      </c>
      <c r="B218" s="60" t="s">
        <v>324</v>
      </c>
      <c r="C218" s="60" t="s">
        <v>326</v>
      </c>
      <c r="D218" s="60" t="s">
        <v>24</v>
      </c>
      <c r="E218" s="140" t="s">
        <v>328</v>
      </c>
      <c r="F218" s="140"/>
      <c r="G218" s="140" t="s">
        <v>319</v>
      </c>
      <c r="H218" s="154"/>
      <c r="I218" s="66"/>
      <c r="J218" s="63" t="s">
        <v>2</v>
      </c>
      <c r="K218" s="64"/>
      <c r="L218" s="64"/>
      <c r="M218" s="65"/>
      <c r="N218" s="2"/>
      <c r="V218" s="74"/>
    </row>
    <row r="219" spans="1:22" ht="13" thickBot="1">
      <c r="A219" s="143"/>
      <c r="B219" s="10"/>
      <c r="C219" s="10"/>
      <c r="D219" s="4"/>
      <c r="E219" s="10"/>
      <c r="F219" s="10"/>
      <c r="G219" s="152"/>
      <c r="H219" s="117"/>
      <c r="I219" s="153"/>
      <c r="J219" s="61" t="s">
        <v>2</v>
      </c>
      <c r="K219" s="61"/>
      <c r="L219" s="61"/>
      <c r="M219" s="62"/>
      <c r="N219" s="2"/>
      <c r="V219" s="74">
        <f>G219</f>
        <v>0</v>
      </c>
    </row>
    <row r="220" spans="1:22" ht="21.5" thickBot="1">
      <c r="A220" s="143"/>
      <c r="B220" s="44" t="s">
        <v>325</v>
      </c>
      <c r="C220" s="44" t="s">
        <v>327</v>
      </c>
      <c r="D220" s="44" t="s">
        <v>23</v>
      </c>
      <c r="E220" s="141" t="s">
        <v>329</v>
      </c>
      <c r="F220" s="141"/>
      <c r="G220" s="155"/>
      <c r="H220" s="156"/>
      <c r="I220" s="157"/>
      <c r="J220" s="15" t="s">
        <v>1</v>
      </c>
      <c r="K220" s="16"/>
      <c r="L220" s="16"/>
      <c r="M220" s="17"/>
      <c r="N220" s="2"/>
      <c r="V220" s="74"/>
    </row>
    <row r="221" spans="1:22" ht="13" thickBot="1">
      <c r="A221" s="144"/>
      <c r="B221" s="11"/>
      <c r="C221" s="11"/>
      <c r="D221" s="12"/>
      <c r="E221" s="13" t="s">
        <v>4</v>
      </c>
      <c r="F221" s="14"/>
      <c r="G221" s="149"/>
      <c r="H221" s="150"/>
      <c r="I221" s="151"/>
      <c r="J221" s="15" t="s">
        <v>0</v>
      </c>
      <c r="K221" s="16"/>
      <c r="L221" s="16"/>
      <c r="M221" s="17"/>
      <c r="N221" s="2"/>
      <c r="V221" s="74"/>
    </row>
    <row r="222" spans="1:22" ht="22" thickTop="1" thickBot="1">
      <c r="A222" s="142">
        <f>A218+1</f>
        <v>52</v>
      </c>
      <c r="B222" s="60" t="s">
        <v>324</v>
      </c>
      <c r="C222" s="60" t="s">
        <v>326</v>
      </c>
      <c r="D222" s="60" t="s">
        <v>24</v>
      </c>
      <c r="E222" s="140" t="s">
        <v>328</v>
      </c>
      <c r="F222" s="140"/>
      <c r="G222" s="140" t="s">
        <v>319</v>
      </c>
      <c r="H222" s="154"/>
      <c r="I222" s="66"/>
      <c r="J222" s="63" t="s">
        <v>2</v>
      </c>
      <c r="K222" s="64"/>
      <c r="L222" s="64"/>
      <c r="M222" s="65"/>
      <c r="N222" s="2"/>
      <c r="V222" s="74"/>
    </row>
    <row r="223" spans="1:22" ht="13" thickBot="1">
      <c r="A223" s="143"/>
      <c r="B223" s="10"/>
      <c r="C223" s="10"/>
      <c r="D223" s="4"/>
      <c r="E223" s="10"/>
      <c r="F223" s="10"/>
      <c r="G223" s="152"/>
      <c r="H223" s="117"/>
      <c r="I223" s="153"/>
      <c r="J223" s="61" t="s">
        <v>2</v>
      </c>
      <c r="K223" s="61"/>
      <c r="L223" s="61"/>
      <c r="M223" s="62"/>
      <c r="N223" s="2"/>
      <c r="V223" s="74">
        <f>G223</f>
        <v>0</v>
      </c>
    </row>
    <row r="224" spans="1:22" ht="21.5" thickBot="1">
      <c r="A224" s="143"/>
      <c r="B224" s="44" t="s">
        <v>325</v>
      </c>
      <c r="C224" s="44" t="s">
        <v>327</v>
      </c>
      <c r="D224" s="44" t="s">
        <v>23</v>
      </c>
      <c r="E224" s="141" t="s">
        <v>329</v>
      </c>
      <c r="F224" s="141"/>
      <c r="G224" s="155"/>
      <c r="H224" s="156"/>
      <c r="I224" s="157"/>
      <c r="J224" s="15" t="s">
        <v>1</v>
      </c>
      <c r="K224" s="16"/>
      <c r="L224" s="16"/>
      <c r="M224" s="17"/>
      <c r="N224" s="2"/>
      <c r="V224" s="74"/>
    </row>
    <row r="225" spans="1:22" ht="13" thickBot="1">
      <c r="A225" s="144"/>
      <c r="B225" s="11"/>
      <c r="C225" s="11"/>
      <c r="D225" s="12"/>
      <c r="E225" s="13" t="s">
        <v>4</v>
      </c>
      <c r="F225" s="14"/>
      <c r="G225" s="149"/>
      <c r="H225" s="150"/>
      <c r="I225" s="151"/>
      <c r="J225" s="15" t="s">
        <v>0</v>
      </c>
      <c r="K225" s="16"/>
      <c r="L225" s="16"/>
      <c r="M225" s="17"/>
      <c r="N225" s="2"/>
      <c r="V225" s="74"/>
    </row>
    <row r="226" spans="1:22" ht="22" thickTop="1" thickBot="1">
      <c r="A226" s="142">
        <f>A222+1</f>
        <v>53</v>
      </c>
      <c r="B226" s="60" t="s">
        <v>324</v>
      </c>
      <c r="C226" s="60" t="s">
        <v>326</v>
      </c>
      <c r="D226" s="60" t="s">
        <v>24</v>
      </c>
      <c r="E226" s="140" t="s">
        <v>328</v>
      </c>
      <c r="F226" s="140"/>
      <c r="G226" s="140" t="s">
        <v>319</v>
      </c>
      <c r="H226" s="154"/>
      <c r="I226" s="66"/>
      <c r="J226" s="63" t="s">
        <v>2</v>
      </c>
      <c r="K226" s="64"/>
      <c r="L226" s="64"/>
      <c r="M226" s="65"/>
      <c r="N226" s="2"/>
      <c r="V226" s="74"/>
    </row>
    <row r="227" spans="1:22" ht="13" thickBot="1">
      <c r="A227" s="143"/>
      <c r="B227" s="10"/>
      <c r="C227" s="10"/>
      <c r="D227" s="4"/>
      <c r="E227" s="10"/>
      <c r="F227" s="10"/>
      <c r="G227" s="152"/>
      <c r="H227" s="117"/>
      <c r="I227" s="153"/>
      <c r="J227" s="61" t="s">
        <v>2</v>
      </c>
      <c r="K227" s="61"/>
      <c r="L227" s="61"/>
      <c r="M227" s="62"/>
      <c r="N227" s="2"/>
      <c r="V227" s="74">
        <f>G227</f>
        <v>0</v>
      </c>
    </row>
    <row r="228" spans="1:22" ht="21.5" thickBot="1">
      <c r="A228" s="143"/>
      <c r="B228" s="44" t="s">
        <v>325</v>
      </c>
      <c r="C228" s="44" t="s">
        <v>327</v>
      </c>
      <c r="D228" s="44" t="s">
        <v>23</v>
      </c>
      <c r="E228" s="141" t="s">
        <v>329</v>
      </c>
      <c r="F228" s="141"/>
      <c r="G228" s="155"/>
      <c r="H228" s="156"/>
      <c r="I228" s="157"/>
      <c r="J228" s="15" t="s">
        <v>1</v>
      </c>
      <c r="K228" s="16"/>
      <c r="L228" s="16"/>
      <c r="M228" s="17"/>
      <c r="N228" s="2"/>
      <c r="V228" s="74"/>
    </row>
    <row r="229" spans="1:22" ht="13" thickBot="1">
      <c r="A229" s="144"/>
      <c r="B229" s="11"/>
      <c r="C229" s="11"/>
      <c r="D229" s="12"/>
      <c r="E229" s="13" t="s">
        <v>4</v>
      </c>
      <c r="F229" s="14"/>
      <c r="G229" s="149"/>
      <c r="H229" s="150"/>
      <c r="I229" s="151"/>
      <c r="J229" s="15" t="s">
        <v>0</v>
      </c>
      <c r="K229" s="16"/>
      <c r="L229" s="16"/>
      <c r="M229" s="17"/>
      <c r="N229" s="2"/>
      <c r="V229" s="74"/>
    </row>
    <row r="230" spans="1:22" ht="22" thickTop="1" thickBot="1">
      <c r="A230" s="142">
        <f>A226+1</f>
        <v>54</v>
      </c>
      <c r="B230" s="60" t="s">
        <v>324</v>
      </c>
      <c r="C230" s="60" t="s">
        <v>326</v>
      </c>
      <c r="D230" s="60" t="s">
        <v>24</v>
      </c>
      <c r="E230" s="140" t="s">
        <v>328</v>
      </c>
      <c r="F230" s="140"/>
      <c r="G230" s="140" t="s">
        <v>319</v>
      </c>
      <c r="H230" s="154"/>
      <c r="I230" s="66"/>
      <c r="J230" s="63" t="s">
        <v>2</v>
      </c>
      <c r="K230" s="64"/>
      <c r="L230" s="64"/>
      <c r="M230" s="65"/>
      <c r="N230" s="2"/>
      <c r="V230" s="74"/>
    </row>
    <row r="231" spans="1:22" ht="13" thickBot="1">
      <c r="A231" s="143"/>
      <c r="B231" s="10"/>
      <c r="C231" s="10"/>
      <c r="D231" s="4"/>
      <c r="E231" s="10"/>
      <c r="F231" s="10"/>
      <c r="G231" s="152"/>
      <c r="H231" s="117"/>
      <c r="I231" s="153"/>
      <c r="J231" s="61" t="s">
        <v>2</v>
      </c>
      <c r="K231" s="61"/>
      <c r="L231" s="61"/>
      <c r="M231" s="62"/>
      <c r="N231" s="2"/>
      <c r="V231" s="74">
        <f>G231</f>
        <v>0</v>
      </c>
    </row>
    <row r="232" spans="1:22" ht="21.5" thickBot="1">
      <c r="A232" s="143"/>
      <c r="B232" s="44" t="s">
        <v>325</v>
      </c>
      <c r="C232" s="44" t="s">
        <v>327</v>
      </c>
      <c r="D232" s="44" t="s">
        <v>23</v>
      </c>
      <c r="E232" s="141" t="s">
        <v>329</v>
      </c>
      <c r="F232" s="141"/>
      <c r="G232" s="155"/>
      <c r="H232" s="156"/>
      <c r="I232" s="157"/>
      <c r="J232" s="15" t="s">
        <v>1</v>
      </c>
      <c r="K232" s="16"/>
      <c r="L232" s="16"/>
      <c r="M232" s="17"/>
      <c r="N232" s="2"/>
      <c r="V232" s="74"/>
    </row>
    <row r="233" spans="1:22" ht="13" thickBot="1">
      <c r="A233" s="144"/>
      <c r="B233" s="11"/>
      <c r="C233" s="11"/>
      <c r="D233" s="12"/>
      <c r="E233" s="13" t="s">
        <v>4</v>
      </c>
      <c r="F233" s="14"/>
      <c r="G233" s="149"/>
      <c r="H233" s="150"/>
      <c r="I233" s="151"/>
      <c r="J233" s="15" t="s">
        <v>0</v>
      </c>
      <c r="K233" s="16"/>
      <c r="L233" s="16"/>
      <c r="M233" s="17"/>
      <c r="N233" s="2"/>
      <c r="V233" s="74"/>
    </row>
    <row r="234" spans="1:22" ht="22" thickTop="1" thickBot="1">
      <c r="A234" s="142">
        <f>A230+1</f>
        <v>55</v>
      </c>
      <c r="B234" s="60" t="s">
        <v>324</v>
      </c>
      <c r="C234" s="60" t="s">
        <v>326</v>
      </c>
      <c r="D234" s="60" t="s">
        <v>24</v>
      </c>
      <c r="E234" s="140" t="s">
        <v>328</v>
      </c>
      <c r="F234" s="140"/>
      <c r="G234" s="140" t="s">
        <v>319</v>
      </c>
      <c r="H234" s="154"/>
      <c r="I234" s="66"/>
      <c r="J234" s="63" t="s">
        <v>2</v>
      </c>
      <c r="K234" s="64"/>
      <c r="L234" s="64"/>
      <c r="M234" s="65"/>
      <c r="N234" s="2"/>
      <c r="V234" s="74"/>
    </row>
    <row r="235" spans="1:22" ht="13" thickBot="1">
      <c r="A235" s="143"/>
      <c r="B235" s="10"/>
      <c r="C235" s="10"/>
      <c r="D235" s="4"/>
      <c r="E235" s="10"/>
      <c r="F235" s="10"/>
      <c r="G235" s="152"/>
      <c r="H235" s="117"/>
      <c r="I235" s="153"/>
      <c r="J235" s="61" t="s">
        <v>2</v>
      </c>
      <c r="K235" s="61"/>
      <c r="L235" s="61"/>
      <c r="M235" s="62"/>
      <c r="N235" s="2"/>
      <c r="V235" s="74">
        <f>G235</f>
        <v>0</v>
      </c>
    </row>
    <row r="236" spans="1:22" ht="21.5" thickBot="1">
      <c r="A236" s="143"/>
      <c r="B236" s="44" t="s">
        <v>325</v>
      </c>
      <c r="C236" s="44" t="s">
        <v>327</v>
      </c>
      <c r="D236" s="44" t="s">
        <v>23</v>
      </c>
      <c r="E236" s="141" t="s">
        <v>329</v>
      </c>
      <c r="F236" s="141"/>
      <c r="G236" s="155"/>
      <c r="H236" s="156"/>
      <c r="I236" s="157"/>
      <c r="J236" s="15" t="s">
        <v>1</v>
      </c>
      <c r="K236" s="16"/>
      <c r="L236" s="16"/>
      <c r="M236" s="17"/>
      <c r="N236" s="2"/>
      <c r="V236" s="74"/>
    </row>
    <row r="237" spans="1:22" ht="13" thickBot="1">
      <c r="A237" s="144"/>
      <c r="B237" s="11"/>
      <c r="C237" s="11"/>
      <c r="D237" s="12"/>
      <c r="E237" s="13" t="s">
        <v>4</v>
      </c>
      <c r="F237" s="14"/>
      <c r="G237" s="149"/>
      <c r="H237" s="150"/>
      <c r="I237" s="151"/>
      <c r="J237" s="15" t="s">
        <v>0</v>
      </c>
      <c r="K237" s="16"/>
      <c r="L237" s="16"/>
      <c r="M237" s="17"/>
      <c r="N237" s="2"/>
      <c r="V237" s="74"/>
    </row>
    <row r="238" spans="1:22" ht="22" thickTop="1" thickBot="1">
      <c r="A238" s="142">
        <f>A234+1</f>
        <v>56</v>
      </c>
      <c r="B238" s="60" t="s">
        <v>324</v>
      </c>
      <c r="C238" s="60" t="s">
        <v>326</v>
      </c>
      <c r="D238" s="60" t="s">
        <v>24</v>
      </c>
      <c r="E238" s="140" t="s">
        <v>328</v>
      </c>
      <c r="F238" s="140"/>
      <c r="G238" s="140" t="s">
        <v>319</v>
      </c>
      <c r="H238" s="154"/>
      <c r="I238" s="66"/>
      <c r="J238" s="63" t="s">
        <v>2</v>
      </c>
      <c r="K238" s="64"/>
      <c r="L238" s="64"/>
      <c r="M238" s="65"/>
      <c r="N238" s="2"/>
      <c r="V238" s="74"/>
    </row>
    <row r="239" spans="1:22" ht="13" thickBot="1">
      <c r="A239" s="143"/>
      <c r="B239" s="10"/>
      <c r="C239" s="10"/>
      <c r="D239" s="4"/>
      <c r="E239" s="10"/>
      <c r="F239" s="10"/>
      <c r="G239" s="152"/>
      <c r="H239" s="117"/>
      <c r="I239" s="153"/>
      <c r="J239" s="61" t="s">
        <v>2</v>
      </c>
      <c r="K239" s="61"/>
      <c r="L239" s="61"/>
      <c r="M239" s="62"/>
      <c r="N239" s="2"/>
      <c r="V239" s="74">
        <f>G239</f>
        <v>0</v>
      </c>
    </row>
    <row r="240" spans="1:22" ht="21.5" thickBot="1">
      <c r="A240" s="143"/>
      <c r="B240" s="44" t="s">
        <v>325</v>
      </c>
      <c r="C240" s="44" t="s">
        <v>327</v>
      </c>
      <c r="D240" s="44" t="s">
        <v>23</v>
      </c>
      <c r="E240" s="141" t="s">
        <v>329</v>
      </c>
      <c r="F240" s="141"/>
      <c r="G240" s="155"/>
      <c r="H240" s="156"/>
      <c r="I240" s="157"/>
      <c r="J240" s="15" t="s">
        <v>1</v>
      </c>
      <c r="K240" s="16"/>
      <c r="L240" s="16"/>
      <c r="M240" s="17"/>
      <c r="N240" s="2"/>
      <c r="V240" s="74"/>
    </row>
    <row r="241" spans="1:22" ht="13" thickBot="1">
      <c r="A241" s="144"/>
      <c r="B241" s="11"/>
      <c r="C241" s="11"/>
      <c r="D241" s="12"/>
      <c r="E241" s="13" t="s">
        <v>4</v>
      </c>
      <c r="F241" s="14"/>
      <c r="G241" s="149"/>
      <c r="H241" s="150"/>
      <c r="I241" s="151"/>
      <c r="J241" s="15" t="s">
        <v>0</v>
      </c>
      <c r="K241" s="16"/>
      <c r="L241" s="16"/>
      <c r="M241" s="17"/>
      <c r="N241" s="2"/>
      <c r="V241" s="74"/>
    </row>
    <row r="242" spans="1:22" ht="22" thickTop="1" thickBot="1">
      <c r="A242" s="142">
        <f>A238+1</f>
        <v>57</v>
      </c>
      <c r="B242" s="60" t="s">
        <v>324</v>
      </c>
      <c r="C242" s="60" t="s">
        <v>326</v>
      </c>
      <c r="D242" s="60" t="s">
        <v>24</v>
      </c>
      <c r="E242" s="140" t="s">
        <v>328</v>
      </c>
      <c r="F242" s="140"/>
      <c r="G242" s="140" t="s">
        <v>319</v>
      </c>
      <c r="H242" s="154"/>
      <c r="I242" s="66"/>
      <c r="J242" s="63" t="s">
        <v>2</v>
      </c>
      <c r="K242" s="64"/>
      <c r="L242" s="64"/>
      <c r="M242" s="65"/>
      <c r="N242" s="2"/>
      <c r="V242" s="74"/>
    </row>
    <row r="243" spans="1:22" ht="13" thickBot="1">
      <c r="A243" s="143"/>
      <c r="B243" s="10"/>
      <c r="C243" s="10"/>
      <c r="D243" s="4"/>
      <c r="E243" s="10"/>
      <c r="F243" s="10"/>
      <c r="G243" s="152"/>
      <c r="H243" s="117"/>
      <c r="I243" s="153"/>
      <c r="J243" s="61" t="s">
        <v>2</v>
      </c>
      <c r="K243" s="61"/>
      <c r="L243" s="61"/>
      <c r="M243" s="62"/>
      <c r="N243" s="2"/>
      <c r="V243" s="74">
        <f>G243</f>
        <v>0</v>
      </c>
    </row>
    <row r="244" spans="1:22" ht="21.5" thickBot="1">
      <c r="A244" s="143"/>
      <c r="B244" s="44" t="s">
        <v>325</v>
      </c>
      <c r="C244" s="44" t="s">
        <v>327</v>
      </c>
      <c r="D244" s="44" t="s">
        <v>23</v>
      </c>
      <c r="E244" s="141" t="s">
        <v>329</v>
      </c>
      <c r="F244" s="141"/>
      <c r="G244" s="155"/>
      <c r="H244" s="156"/>
      <c r="I244" s="157"/>
      <c r="J244" s="15" t="s">
        <v>1</v>
      </c>
      <c r="K244" s="16"/>
      <c r="L244" s="16"/>
      <c r="M244" s="17"/>
      <c r="N244" s="2"/>
      <c r="V244" s="74"/>
    </row>
    <row r="245" spans="1:22" ht="13" thickBot="1">
      <c r="A245" s="144"/>
      <c r="B245" s="11"/>
      <c r="C245" s="11"/>
      <c r="D245" s="12"/>
      <c r="E245" s="13" t="s">
        <v>4</v>
      </c>
      <c r="F245" s="14"/>
      <c r="G245" s="149"/>
      <c r="H245" s="150"/>
      <c r="I245" s="151"/>
      <c r="J245" s="15" t="s">
        <v>0</v>
      </c>
      <c r="K245" s="16"/>
      <c r="L245" s="16"/>
      <c r="M245" s="17"/>
      <c r="N245" s="2"/>
      <c r="V245" s="74"/>
    </row>
    <row r="246" spans="1:22" ht="22" thickTop="1" thickBot="1">
      <c r="A246" s="142">
        <f>A242+1</f>
        <v>58</v>
      </c>
      <c r="B246" s="60" t="s">
        <v>324</v>
      </c>
      <c r="C246" s="60" t="s">
        <v>326</v>
      </c>
      <c r="D246" s="60" t="s">
        <v>24</v>
      </c>
      <c r="E246" s="140" t="s">
        <v>328</v>
      </c>
      <c r="F246" s="140"/>
      <c r="G246" s="140" t="s">
        <v>319</v>
      </c>
      <c r="H246" s="154"/>
      <c r="I246" s="66"/>
      <c r="J246" s="63" t="s">
        <v>2</v>
      </c>
      <c r="K246" s="64"/>
      <c r="L246" s="64"/>
      <c r="M246" s="65"/>
      <c r="N246" s="2"/>
      <c r="V246" s="74"/>
    </row>
    <row r="247" spans="1:22" ht="13" thickBot="1">
      <c r="A247" s="143"/>
      <c r="B247" s="10"/>
      <c r="C247" s="10"/>
      <c r="D247" s="4"/>
      <c r="E247" s="10"/>
      <c r="F247" s="10"/>
      <c r="G247" s="152"/>
      <c r="H247" s="117"/>
      <c r="I247" s="153"/>
      <c r="J247" s="61" t="s">
        <v>2</v>
      </c>
      <c r="K247" s="61"/>
      <c r="L247" s="61"/>
      <c r="M247" s="62"/>
      <c r="N247" s="2"/>
      <c r="V247" s="74">
        <f>G247</f>
        <v>0</v>
      </c>
    </row>
    <row r="248" spans="1:22" ht="21.5" thickBot="1">
      <c r="A248" s="143"/>
      <c r="B248" s="44" t="s">
        <v>325</v>
      </c>
      <c r="C248" s="44" t="s">
        <v>327</v>
      </c>
      <c r="D248" s="44" t="s">
        <v>23</v>
      </c>
      <c r="E248" s="141" t="s">
        <v>329</v>
      </c>
      <c r="F248" s="141"/>
      <c r="G248" s="155"/>
      <c r="H248" s="156"/>
      <c r="I248" s="157"/>
      <c r="J248" s="15" t="s">
        <v>1</v>
      </c>
      <c r="K248" s="16"/>
      <c r="L248" s="16"/>
      <c r="M248" s="17"/>
      <c r="N248" s="2"/>
      <c r="V248" s="74"/>
    </row>
    <row r="249" spans="1:22" ht="13" thickBot="1">
      <c r="A249" s="144"/>
      <c r="B249" s="11"/>
      <c r="C249" s="11"/>
      <c r="D249" s="12"/>
      <c r="E249" s="13" t="s">
        <v>4</v>
      </c>
      <c r="F249" s="14"/>
      <c r="G249" s="149"/>
      <c r="H249" s="150"/>
      <c r="I249" s="151"/>
      <c r="J249" s="15" t="s">
        <v>0</v>
      </c>
      <c r="K249" s="16"/>
      <c r="L249" s="16"/>
      <c r="M249" s="17"/>
      <c r="N249" s="2"/>
      <c r="V249" s="74"/>
    </row>
    <row r="250" spans="1:22" ht="22" thickTop="1" thickBot="1">
      <c r="A250" s="142">
        <f>A246+1</f>
        <v>59</v>
      </c>
      <c r="B250" s="60" t="s">
        <v>324</v>
      </c>
      <c r="C250" s="60" t="s">
        <v>326</v>
      </c>
      <c r="D250" s="60" t="s">
        <v>24</v>
      </c>
      <c r="E250" s="140" t="s">
        <v>328</v>
      </c>
      <c r="F250" s="140"/>
      <c r="G250" s="140" t="s">
        <v>319</v>
      </c>
      <c r="H250" s="154"/>
      <c r="I250" s="66"/>
      <c r="J250" s="63" t="s">
        <v>2</v>
      </c>
      <c r="K250" s="64"/>
      <c r="L250" s="64"/>
      <c r="M250" s="65"/>
      <c r="N250" s="2"/>
      <c r="V250" s="74"/>
    </row>
    <row r="251" spans="1:22" ht="13" thickBot="1">
      <c r="A251" s="143"/>
      <c r="B251" s="10"/>
      <c r="C251" s="10"/>
      <c r="D251" s="4"/>
      <c r="E251" s="10"/>
      <c r="F251" s="10"/>
      <c r="G251" s="152"/>
      <c r="H251" s="117"/>
      <c r="I251" s="153"/>
      <c r="J251" s="61" t="s">
        <v>2</v>
      </c>
      <c r="K251" s="61"/>
      <c r="L251" s="61"/>
      <c r="M251" s="62"/>
      <c r="N251" s="2"/>
      <c r="V251" s="74">
        <f>G251</f>
        <v>0</v>
      </c>
    </row>
    <row r="252" spans="1:22" ht="21.5" thickBot="1">
      <c r="A252" s="143"/>
      <c r="B252" s="44" t="s">
        <v>325</v>
      </c>
      <c r="C252" s="44" t="s">
        <v>327</v>
      </c>
      <c r="D252" s="44" t="s">
        <v>23</v>
      </c>
      <c r="E252" s="141" t="s">
        <v>329</v>
      </c>
      <c r="F252" s="141"/>
      <c r="G252" s="155"/>
      <c r="H252" s="156"/>
      <c r="I252" s="157"/>
      <c r="J252" s="15" t="s">
        <v>1</v>
      </c>
      <c r="K252" s="16"/>
      <c r="L252" s="16"/>
      <c r="M252" s="17"/>
      <c r="N252" s="2"/>
      <c r="V252" s="74"/>
    </row>
    <row r="253" spans="1:22" ht="13" thickBot="1">
      <c r="A253" s="144"/>
      <c r="B253" s="11"/>
      <c r="C253" s="11"/>
      <c r="D253" s="12"/>
      <c r="E253" s="13" t="s">
        <v>4</v>
      </c>
      <c r="F253" s="14"/>
      <c r="G253" s="149"/>
      <c r="H253" s="150"/>
      <c r="I253" s="151"/>
      <c r="J253" s="15" t="s">
        <v>0</v>
      </c>
      <c r="K253" s="16"/>
      <c r="L253" s="16"/>
      <c r="M253" s="17"/>
      <c r="N253" s="2"/>
      <c r="V253" s="74"/>
    </row>
    <row r="254" spans="1:22" ht="22" thickTop="1" thickBot="1">
      <c r="A254" s="142">
        <f>A250+1</f>
        <v>60</v>
      </c>
      <c r="B254" s="60" t="s">
        <v>324</v>
      </c>
      <c r="C254" s="60" t="s">
        <v>326</v>
      </c>
      <c r="D254" s="60" t="s">
        <v>24</v>
      </c>
      <c r="E254" s="140" t="s">
        <v>328</v>
      </c>
      <c r="F254" s="140"/>
      <c r="G254" s="140" t="s">
        <v>319</v>
      </c>
      <c r="H254" s="154"/>
      <c r="I254" s="66"/>
      <c r="J254" s="63" t="s">
        <v>2</v>
      </c>
      <c r="K254" s="64"/>
      <c r="L254" s="64"/>
      <c r="M254" s="65"/>
      <c r="N254" s="2"/>
      <c r="V254" s="74"/>
    </row>
    <row r="255" spans="1:22" ht="13" thickBot="1">
      <c r="A255" s="143"/>
      <c r="B255" s="10"/>
      <c r="C255" s="10"/>
      <c r="D255" s="4"/>
      <c r="E255" s="10"/>
      <c r="F255" s="10"/>
      <c r="G255" s="152"/>
      <c r="H255" s="117"/>
      <c r="I255" s="153"/>
      <c r="J255" s="61" t="s">
        <v>2</v>
      </c>
      <c r="K255" s="61"/>
      <c r="L255" s="61"/>
      <c r="M255" s="62"/>
      <c r="N255" s="2"/>
      <c r="V255" s="74">
        <f>G255</f>
        <v>0</v>
      </c>
    </row>
    <row r="256" spans="1:22" ht="21.5" thickBot="1">
      <c r="A256" s="143"/>
      <c r="B256" s="44" t="s">
        <v>325</v>
      </c>
      <c r="C256" s="44" t="s">
        <v>327</v>
      </c>
      <c r="D256" s="44" t="s">
        <v>23</v>
      </c>
      <c r="E256" s="141" t="s">
        <v>329</v>
      </c>
      <c r="F256" s="141"/>
      <c r="G256" s="155"/>
      <c r="H256" s="156"/>
      <c r="I256" s="157"/>
      <c r="J256" s="15" t="s">
        <v>1</v>
      </c>
      <c r="K256" s="16"/>
      <c r="L256" s="16"/>
      <c r="M256" s="17"/>
      <c r="N256" s="2"/>
      <c r="V256" s="74"/>
    </row>
    <row r="257" spans="1:22" ht="13" thickBot="1">
      <c r="A257" s="144"/>
      <c r="B257" s="11"/>
      <c r="C257" s="11"/>
      <c r="D257" s="12"/>
      <c r="E257" s="13" t="s">
        <v>4</v>
      </c>
      <c r="F257" s="14"/>
      <c r="G257" s="149"/>
      <c r="H257" s="150"/>
      <c r="I257" s="151"/>
      <c r="J257" s="15" t="s">
        <v>0</v>
      </c>
      <c r="K257" s="16"/>
      <c r="L257" s="16"/>
      <c r="M257" s="17"/>
      <c r="N257" s="2"/>
      <c r="V257" s="74"/>
    </row>
    <row r="258" spans="1:22" ht="22" thickTop="1" thickBot="1">
      <c r="A258" s="142">
        <f>A254+1</f>
        <v>61</v>
      </c>
      <c r="B258" s="60" t="s">
        <v>324</v>
      </c>
      <c r="C258" s="60" t="s">
        <v>326</v>
      </c>
      <c r="D258" s="60" t="s">
        <v>24</v>
      </c>
      <c r="E258" s="140" t="s">
        <v>328</v>
      </c>
      <c r="F258" s="140"/>
      <c r="G258" s="140" t="s">
        <v>319</v>
      </c>
      <c r="H258" s="154"/>
      <c r="I258" s="66"/>
      <c r="J258" s="63" t="s">
        <v>2</v>
      </c>
      <c r="K258" s="64"/>
      <c r="L258" s="64"/>
      <c r="M258" s="65"/>
      <c r="N258" s="2"/>
      <c r="V258" s="74"/>
    </row>
    <row r="259" spans="1:22" ht="13" thickBot="1">
      <c r="A259" s="143"/>
      <c r="B259" s="10"/>
      <c r="C259" s="10"/>
      <c r="D259" s="4"/>
      <c r="E259" s="10"/>
      <c r="F259" s="10"/>
      <c r="G259" s="152"/>
      <c r="H259" s="117"/>
      <c r="I259" s="153"/>
      <c r="J259" s="61" t="s">
        <v>2</v>
      </c>
      <c r="K259" s="61"/>
      <c r="L259" s="61"/>
      <c r="M259" s="62"/>
      <c r="N259" s="2"/>
      <c r="V259" s="74">
        <f>G259</f>
        <v>0</v>
      </c>
    </row>
    <row r="260" spans="1:22" ht="21.5" thickBot="1">
      <c r="A260" s="143"/>
      <c r="B260" s="44" t="s">
        <v>325</v>
      </c>
      <c r="C260" s="44" t="s">
        <v>327</v>
      </c>
      <c r="D260" s="44" t="s">
        <v>23</v>
      </c>
      <c r="E260" s="141" t="s">
        <v>329</v>
      </c>
      <c r="F260" s="141"/>
      <c r="G260" s="155"/>
      <c r="H260" s="156"/>
      <c r="I260" s="157"/>
      <c r="J260" s="15" t="s">
        <v>1</v>
      </c>
      <c r="K260" s="16"/>
      <c r="L260" s="16"/>
      <c r="M260" s="17"/>
      <c r="N260" s="2"/>
      <c r="V260" s="74"/>
    </row>
    <row r="261" spans="1:22" ht="13" thickBot="1">
      <c r="A261" s="144"/>
      <c r="B261" s="11"/>
      <c r="C261" s="11"/>
      <c r="D261" s="12"/>
      <c r="E261" s="13" t="s">
        <v>4</v>
      </c>
      <c r="F261" s="14"/>
      <c r="G261" s="149"/>
      <c r="H261" s="150"/>
      <c r="I261" s="151"/>
      <c r="J261" s="15" t="s">
        <v>0</v>
      </c>
      <c r="K261" s="16"/>
      <c r="L261" s="16"/>
      <c r="M261" s="17"/>
      <c r="N261" s="2"/>
      <c r="V261" s="74"/>
    </row>
    <row r="262" spans="1:22" ht="22" thickTop="1" thickBot="1">
      <c r="A262" s="142">
        <f>A258+1</f>
        <v>62</v>
      </c>
      <c r="B262" s="60" t="s">
        <v>324</v>
      </c>
      <c r="C262" s="60" t="s">
        <v>326</v>
      </c>
      <c r="D262" s="60" t="s">
        <v>24</v>
      </c>
      <c r="E262" s="140" t="s">
        <v>328</v>
      </c>
      <c r="F262" s="140"/>
      <c r="G262" s="140" t="s">
        <v>319</v>
      </c>
      <c r="H262" s="154"/>
      <c r="I262" s="66"/>
      <c r="J262" s="63" t="s">
        <v>2</v>
      </c>
      <c r="K262" s="64"/>
      <c r="L262" s="64"/>
      <c r="M262" s="65"/>
      <c r="N262" s="2"/>
      <c r="V262" s="74"/>
    </row>
    <row r="263" spans="1:22" ht="13" thickBot="1">
      <c r="A263" s="143"/>
      <c r="B263" s="10"/>
      <c r="C263" s="10"/>
      <c r="D263" s="4"/>
      <c r="E263" s="10"/>
      <c r="F263" s="10"/>
      <c r="G263" s="152"/>
      <c r="H263" s="117"/>
      <c r="I263" s="153"/>
      <c r="J263" s="61" t="s">
        <v>2</v>
      </c>
      <c r="K263" s="61"/>
      <c r="L263" s="61"/>
      <c r="M263" s="62"/>
      <c r="N263" s="2"/>
      <c r="V263" s="74">
        <f>G263</f>
        <v>0</v>
      </c>
    </row>
    <row r="264" spans="1:22" ht="21.5" thickBot="1">
      <c r="A264" s="143"/>
      <c r="B264" s="44" t="s">
        <v>325</v>
      </c>
      <c r="C264" s="44" t="s">
        <v>327</v>
      </c>
      <c r="D264" s="44" t="s">
        <v>23</v>
      </c>
      <c r="E264" s="141" t="s">
        <v>329</v>
      </c>
      <c r="F264" s="141"/>
      <c r="G264" s="155"/>
      <c r="H264" s="156"/>
      <c r="I264" s="157"/>
      <c r="J264" s="15" t="s">
        <v>1</v>
      </c>
      <c r="K264" s="16"/>
      <c r="L264" s="16"/>
      <c r="M264" s="17"/>
      <c r="N264" s="2"/>
      <c r="V264" s="74"/>
    </row>
    <row r="265" spans="1:22" ht="13" thickBot="1">
      <c r="A265" s="144"/>
      <c r="B265" s="11"/>
      <c r="C265" s="11"/>
      <c r="D265" s="12"/>
      <c r="E265" s="13" t="s">
        <v>4</v>
      </c>
      <c r="F265" s="14"/>
      <c r="G265" s="149"/>
      <c r="H265" s="150"/>
      <c r="I265" s="151"/>
      <c r="J265" s="15" t="s">
        <v>0</v>
      </c>
      <c r="K265" s="16"/>
      <c r="L265" s="16"/>
      <c r="M265" s="17"/>
      <c r="N265" s="2"/>
      <c r="V265" s="74"/>
    </row>
    <row r="266" spans="1:22" ht="22" thickTop="1" thickBot="1">
      <c r="A266" s="142">
        <f>A262+1</f>
        <v>63</v>
      </c>
      <c r="B266" s="60" t="s">
        <v>324</v>
      </c>
      <c r="C266" s="60" t="s">
        <v>326</v>
      </c>
      <c r="D266" s="60" t="s">
        <v>24</v>
      </c>
      <c r="E266" s="140" t="s">
        <v>328</v>
      </c>
      <c r="F266" s="140"/>
      <c r="G266" s="140" t="s">
        <v>319</v>
      </c>
      <c r="H266" s="154"/>
      <c r="I266" s="66"/>
      <c r="J266" s="63" t="s">
        <v>2</v>
      </c>
      <c r="K266" s="64"/>
      <c r="L266" s="64"/>
      <c r="M266" s="65"/>
      <c r="N266" s="2"/>
      <c r="V266" s="74"/>
    </row>
    <row r="267" spans="1:22" ht="13" thickBot="1">
      <c r="A267" s="143"/>
      <c r="B267" s="10"/>
      <c r="C267" s="10"/>
      <c r="D267" s="4"/>
      <c r="E267" s="10"/>
      <c r="F267" s="10"/>
      <c r="G267" s="152"/>
      <c r="H267" s="117"/>
      <c r="I267" s="153"/>
      <c r="J267" s="61" t="s">
        <v>2</v>
      </c>
      <c r="K267" s="61"/>
      <c r="L267" s="61"/>
      <c r="M267" s="62"/>
      <c r="N267" s="2"/>
      <c r="V267" s="74">
        <f>G267</f>
        <v>0</v>
      </c>
    </row>
    <row r="268" spans="1:22" ht="21.5" thickBot="1">
      <c r="A268" s="143"/>
      <c r="B268" s="44" t="s">
        <v>325</v>
      </c>
      <c r="C268" s="44" t="s">
        <v>327</v>
      </c>
      <c r="D268" s="44" t="s">
        <v>23</v>
      </c>
      <c r="E268" s="141" t="s">
        <v>329</v>
      </c>
      <c r="F268" s="141"/>
      <c r="G268" s="155"/>
      <c r="H268" s="156"/>
      <c r="I268" s="157"/>
      <c r="J268" s="15" t="s">
        <v>1</v>
      </c>
      <c r="K268" s="16"/>
      <c r="L268" s="16"/>
      <c r="M268" s="17"/>
      <c r="N268" s="2"/>
      <c r="V268" s="74"/>
    </row>
    <row r="269" spans="1:22" ht="13" thickBot="1">
      <c r="A269" s="144"/>
      <c r="B269" s="11"/>
      <c r="C269" s="11"/>
      <c r="D269" s="12"/>
      <c r="E269" s="13" t="s">
        <v>4</v>
      </c>
      <c r="F269" s="14"/>
      <c r="G269" s="149"/>
      <c r="H269" s="150"/>
      <c r="I269" s="151"/>
      <c r="J269" s="15" t="s">
        <v>0</v>
      </c>
      <c r="K269" s="16"/>
      <c r="L269" s="16"/>
      <c r="M269" s="17"/>
      <c r="N269" s="2"/>
      <c r="V269" s="74"/>
    </row>
    <row r="270" spans="1:22" ht="22" thickTop="1" thickBot="1">
      <c r="A270" s="142">
        <f>A266+1</f>
        <v>64</v>
      </c>
      <c r="B270" s="60" t="s">
        <v>324</v>
      </c>
      <c r="C270" s="60" t="s">
        <v>326</v>
      </c>
      <c r="D270" s="60" t="s">
        <v>24</v>
      </c>
      <c r="E270" s="140" t="s">
        <v>328</v>
      </c>
      <c r="F270" s="140"/>
      <c r="G270" s="140" t="s">
        <v>319</v>
      </c>
      <c r="H270" s="154"/>
      <c r="I270" s="66"/>
      <c r="J270" s="63" t="s">
        <v>2</v>
      </c>
      <c r="K270" s="64"/>
      <c r="L270" s="64"/>
      <c r="M270" s="65"/>
      <c r="N270" s="2"/>
      <c r="V270" s="74"/>
    </row>
    <row r="271" spans="1:22" ht="13" thickBot="1">
      <c r="A271" s="143"/>
      <c r="B271" s="10"/>
      <c r="C271" s="10"/>
      <c r="D271" s="4"/>
      <c r="E271" s="10"/>
      <c r="F271" s="10"/>
      <c r="G271" s="152"/>
      <c r="H271" s="117"/>
      <c r="I271" s="153"/>
      <c r="J271" s="61" t="s">
        <v>2</v>
      </c>
      <c r="K271" s="61"/>
      <c r="L271" s="61"/>
      <c r="M271" s="62"/>
      <c r="N271" s="2"/>
      <c r="V271" s="74">
        <f>G271</f>
        <v>0</v>
      </c>
    </row>
    <row r="272" spans="1:22" ht="21.5" thickBot="1">
      <c r="A272" s="143"/>
      <c r="B272" s="44" t="s">
        <v>325</v>
      </c>
      <c r="C272" s="44" t="s">
        <v>327</v>
      </c>
      <c r="D272" s="44" t="s">
        <v>23</v>
      </c>
      <c r="E272" s="141" t="s">
        <v>329</v>
      </c>
      <c r="F272" s="141"/>
      <c r="G272" s="155"/>
      <c r="H272" s="156"/>
      <c r="I272" s="157"/>
      <c r="J272" s="15" t="s">
        <v>1</v>
      </c>
      <c r="K272" s="16"/>
      <c r="L272" s="16"/>
      <c r="M272" s="17"/>
      <c r="N272" s="2"/>
      <c r="V272" s="74"/>
    </row>
    <row r="273" spans="1:22" ht="13" thickBot="1">
      <c r="A273" s="144"/>
      <c r="B273" s="11"/>
      <c r="C273" s="11"/>
      <c r="D273" s="12"/>
      <c r="E273" s="13" t="s">
        <v>4</v>
      </c>
      <c r="F273" s="14"/>
      <c r="G273" s="149"/>
      <c r="H273" s="150"/>
      <c r="I273" s="151"/>
      <c r="J273" s="15" t="s">
        <v>0</v>
      </c>
      <c r="K273" s="16"/>
      <c r="L273" s="16"/>
      <c r="M273" s="17"/>
      <c r="N273" s="2"/>
      <c r="V273" s="74"/>
    </row>
    <row r="274" spans="1:22" ht="22" thickTop="1" thickBot="1">
      <c r="A274" s="142">
        <f>A270+1</f>
        <v>65</v>
      </c>
      <c r="B274" s="60" t="s">
        <v>324</v>
      </c>
      <c r="C274" s="60" t="s">
        <v>326</v>
      </c>
      <c r="D274" s="60" t="s">
        <v>24</v>
      </c>
      <c r="E274" s="140" t="s">
        <v>328</v>
      </c>
      <c r="F274" s="140"/>
      <c r="G274" s="140" t="s">
        <v>319</v>
      </c>
      <c r="H274" s="154"/>
      <c r="I274" s="66"/>
      <c r="J274" s="63" t="s">
        <v>2</v>
      </c>
      <c r="K274" s="64"/>
      <c r="L274" s="64"/>
      <c r="M274" s="65"/>
      <c r="N274" s="2"/>
      <c r="V274" s="74"/>
    </row>
    <row r="275" spans="1:22" ht="13" thickBot="1">
      <c r="A275" s="143"/>
      <c r="B275" s="10"/>
      <c r="C275" s="10"/>
      <c r="D275" s="4"/>
      <c r="E275" s="10"/>
      <c r="F275" s="10"/>
      <c r="G275" s="152"/>
      <c r="H275" s="117"/>
      <c r="I275" s="153"/>
      <c r="J275" s="61" t="s">
        <v>2</v>
      </c>
      <c r="K275" s="61"/>
      <c r="L275" s="61"/>
      <c r="M275" s="62"/>
      <c r="N275" s="2"/>
      <c r="V275" s="74">
        <f>G275</f>
        <v>0</v>
      </c>
    </row>
    <row r="276" spans="1:22" ht="21.5" thickBot="1">
      <c r="A276" s="143"/>
      <c r="B276" s="44" t="s">
        <v>325</v>
      </c>
      <c r="C276" s="44" t="s">
        <v>327</v>
      </c>
      <c r="D276" s="44" t="s">
        <v>23</v>
      </c>
      <c r="E276" s="141" t="s">
        <v>329</v>
      </c>
      <c r="F276" s="141"/>
      <c r="G276" s="155"/>
      <c r="H276" s="156"/>
      <c r="I276" s="157"/>
      <c r="J276" s="15" t="s">
        <v>1</v>
      </c>
      <c r="K276" s="16"/>
      <c r="L276" s="16"/>
      <c r="M276" s="17"/>
      <c r="N276" s="2"/>
      <c r="V276" s="74"/>
    </row>
    <row r="277" spans="1:22" ht="13" thickBot="1">
      <c r="A277" s="144"/>
      <c r="B277" s="11"/>
      <c r="C277" s="11"/>
      <c r="D277" s="12"/>
      <c r="E277" s="13" t="s">
        <v>4</v>
      </c>
      <c r="F277" s="14"/>
      <c r="G277" s="149"/>
      <c r="H277" s="150"/>
      <c r="I277" s="151"/>
      <c r="J277" s="15" t="s">
        <v>0</v>
      </c>
      <c r="K277" s="16"/>
      <c r="L277" s="16"/>
      <c r="M277" s="17"/>
      <c r="N277" s="2"/>
      <c r="V277" s="74"/>
    </row>
    <row r="278" spans="1:22" ht="22" thickTop="1" thickBot="1">
      <c r="A278" s="142">
        <f>A274+1</f>
        <v>66</v>
      </c>
      <c r="B278" s="60" t="s">
        <v>324</v>
      </c>
      <c r="C278" s="60" t="s">
        <v>326</v>
      </c>
      <c r="D278" s="60" t="s">
        <v>24</v>
      </c>
      <c r="E278" s="140" t="s">
        <v>328</v>
      </c>
      <c r="F278" s="140"/>
      <c r="G278" s="140" t="s">
        <v>319</v>
      </c>
      <c r="H278" s="154"/>
      <c r="I278" s="66"/>
      <c r="J278" s="63" t="s">
        <v>2</v>
      </c>
      <c r="K278" s="64"/>
      <c r="L278" s="64"/>
      <c r="M278" s="65"/>
      <c r="N278" s="2"/>
      <c r="V278" s="74"/>
    </row>
    <row r="279" spans="1:22" ht="13" thickBot="1">
      <c r="A279" s="143"/>
      <c r="B279" s="10"/>
      <c r="C279" s="10"/>
      <c r="D279" s="4"/>
      <c r="E279" s="10"/>
      <c r="F279" s="10"/>
      <c r="G279" s="152"/>
      <c r="H279" s="117"/>
      <c r="I279" s="153"/>
      <c r="J279" s="61" t="s">
        <v>2</v>
      </c>
      <c r="K279" s="61"/>
      <c r="L279" s="61"/>
      <c r="M279" s="62"/>
      <c r="N279" s="2"/>
      <c r="V279" s="74">
        <f>G279</f>
        <v>0</v>
      </c>
    </row>
    <row r="280" spans="1:22" ht="21.5" thickBot="1">
      <c r="A280" s="143"/>
      <c r="B280" s="44" t="s">
        <v>325</v>
      </c>
      <c r="C280" s="44" t="s">
        <v>327</v>
      </c>
      <c r="D280" s="44" t="s">
        <v>23</v>
      </c>
      <c r="E280" s="141" t="s">
        <v>329</v>
      </c>
      <c r="F280" s="141"/>
      <c r="G280" s="155"/>
      <c r="H280" s="156"/>
      <c r="I280" s="157"/>
      <c r="J280" s="15" t="s">
        <v>1</v>
      </c>
      <c r="K280" s="16"/>
      <c r="L280" s="16"/>
      <c r="M280" s="17"/>
      <c r="N280" s="2"/>
      <c r="V280" s="74"/>
    </row>
    <row r="281" spans="1:22" ht="13" thickBot="1">
      <c r="A281" s="144"/>
      <c r="B281" s="11"/>
      <c r="C281" s="11"/>
      <c r="D281" s="12"/>
      <c r="E281" s="13" t="s">
        <v>4</v>
      </c>
      <c r="F281" s="14"/>
      <c r="G281" s="149"/>
      <c r="H281" s="150"/>
      <c r="I281" s="151"/>
      <c r="J281" s="15" t="s">
        <v>0</v>
      </c>
      <c r="K281" s="16"/>
      <c r="L281" s="16"/>
      <c r="M281" s="17"/>
      <c r="N281" s="2"/>
      <c r="V281" s="74"/>
    </row>
    <row r="282" spans="1:22" ht="22" thickTop="1" thickBot="1">
      <c r="A282" s="142">
        <f>A278+1</f>
        <v>67</v>
      </c>
      <c r="B282" s="60" t="s">
        <v>324</v>
      </c>
      <c r="C282" s="60" t="s">
        <v>326</v>
      </c>
      <c r="D282" s="60" t="s">
        <v>24</v>
      </c>
      <c r="E282" s="140" t="s">
        <v>328</v>
      </c>
      <c r="F282" s="140"/>
      <c r="G282" s="140" t="s">
        <v>319</v>
      </c>
      <c r="H282" s="154"/>
      <c r="I282" s="66"/>
      <c r="J282" s="63" t="s">
        <v>2</v>
      </c>
      <c r="K282" s="64"/>
      <c r="L282" s="64"/>
      <c r="M282" s="65"/>
      <c r="N282" s="2"/>
      <c r="V282" s="74"/>
    </row>
    <row r="283" spans="1:22" ht="13" thickBot="1">
      <c r="A283" s="143"/>
      <c r="B283" s="10"/>
      <c r="C283" s="10"/>
      <c r="D283" s="4"/>
      <c r="E283" s="10"/>
      <c r="F283" s="10"/>
      <c r="G283" s="152"/>
      <c r="H283" s="117"/>
      <c r="I283" s="153"/>
      <c r="J283" s="61" t="s">
        <v>2</v>
      </c>
      <c r="K283" s="61"/>
      <c r="L283" s="61"/>
      <c r="M283" s="62"/>
      <c r="N283" s="2"/>
      <c r="V283" s="74">
        <f>G283</f>
        <v>0</v>
      </c>
    </row>
    <row r="284" spans="1:22" ht="21.5" thickBot="1">
      <c r="A284" s="143"/>
      <c r="B284" s="44" t="s">
        <v>325</v>
      </c>
      <c r="C284" s="44" t="s">
        <v>327</v>
      </c>
      <c r="D284" s="44" t="s">
        <v>23</v>
      </c>
      <c r="E284" s="141" t="s">
        <v>329</v>
      </c>
      <c r="F284" s="141"/>
      <c r="G284" s="155"/>
      <c r="H284" s="156"/>
      <c r="I284" s="157"/>
      <c r="J284" s="15" t="s">
        <v>1</v>
      </c>
      <c r="K284" s="16"/>
      <c r="L284" s="16"/>
      <c r="M284" s="17"/>
      <c r="N284" s="2"/>
      <c r="V284" s="74"/>
    </row>
    <row r="285" spans="1:22" ht="13" thickBot="1">
      <c r="A285" s="144"/>
      <c r="B285" s="11"/>
      <c r="C285" s="11"/>
      <c r="D285" s="12"/>
      <c r="E285" s="13" t="s">
        <v>4</v>
      </c>
      <c r="F285" s="14"/>
      <c r="G285" s="149"/>
      <c r="H285" s="150"/>
      <c r="I285" s="151"/>
      <c r="J285" s="15" t="s">
        <v>0</v>
      </c>
      <c r="K285" s="16"/>
      <c r="L285" s="16"/>
      <c r="M285" s="17"/>
      <c r="N285" s="2"/>
      <c r="V285" s="74"/>
    </row>
    <row r="286" spans="1:22" ht="22" thickTop="1" thickBot="1">
      <c r="A286" s="142">
        <f>A282+1</f>
        <v>68</v>
      </c>
      <c r="B286" s="60" t="s">
        <v>324</v>
      </c>
      <c r="C286" s="60" t="s">
        <v>326</v>
      </c>
      <c r="D286" s="60" t="s">
        <v>24</v>
      </c>
      <c r="E286" s="140" t="s">
        <v>328</v>
      </c>
      <c r="F286" s="140"/>
      <c r="G286" s="140" t="s">
        <v>319</v>
      </c>
      <c r="H286" s="154"/>
      <c r="I286" s="66"/>
      <c r="J286" s="63" t="s">
        <v>2</v>
      </c>
      <c r="K286" s="64"/>
      <c r="L286" s="64"/>
      <c r="M286" s="65"/>
      <c r="N286" s="2"/>
      <c r="V286" s="74"/>
    </row>
    <row r="287" spans="1:22" ht="13" thickBot="1">
      <c r="A287" s="143"/>
      <c r="B287" s="10"/>
      <c r="C287" s="10"/>
      <c r="D287" s="4"/>
      <c r="E287" s="10"/>
      <c r="F287" s="10"/>
      <c r="G287" s="152"/>
      <c r="H287" s="117"/>
      <c r="I287" s="153"/>
      <c r="J287" s="61" t="s">
        <v>2</v>
      </c>
      <c r="K287" s="61"/>
      <c r="L287" s="61"/>
      <c r="M287" s="62"/>
      <c r="N287" s="2"/>
      <c r="V287" s="74">
        <f>G287</f>
        <v>0</v>
      </c>
    </row>
    <row r="288" spans="1:22" ht="21.5" thickBot="1">
      <c r="A288" s="143"/>
      <c r="B288" s="44" t="s">
        <v>325</v>
      </c>
      <c r="C288" s="44" t="s">
        <v>327</v>
      </c>
      <c r="D288" s="44" t="s">
        <v>23</v>
      </c>
      <c r="E288" s="141" t="s">
        <v>329</v>
      </c>
      <c r="F288" s="141"/>
      <c r="G288" s="155"/>
      <c r="H288" s="156"/>
      <c r="I288" s="157"/>
      <c r="J288" s="15" t="s">
        <v>1</v>
      </c>
      <c r="K288" s="16"/>
      <c r="L288" s="16"/>
      <c r="M288" s="17"/>
      <c r="N288" s="2"/>
      <c r="V288" s="74"/>
    </row>
    <row r="289" spans="1:22" ht="13" thickBot="1">
      <c r="A289" s="144"/>
      <c r="B289" s="11"/>
      <c r="C289" s="11"/>
      <c r="D289" s="12"/>
      <c r="E289" s="13" t="s">
        <v>4</v>
      </c>
      <c r="F289" s="14"/>
      <c r="G289" s="149"/>
      <c r="H289" s="150"/>
      <c r="I289" s="151"/>
      <c r="J289" s="15" t="s">
        <v>0</v>
      </c>
      <c r="K289" s="16"/>
      <c r="L289" s="16"/>
      <c r="M289" s="17"/>
      <c r="N289" s="2"/>
      <c r="V289" s="74"/>
    </row>
    <row r="290" spans="1:22" ht="22" thickTop="1" thickBot="1">
      <c r="A290" s="142">
        <f>A286+1</f>
        <v>69</v>
      </c>
      <c r="B290" s="60" t="s">
        <v>324</v>
      </c>
      <c r="C290" s="60" t="s">
        <v>326</v>
      </c>
      <c r="D290" s="60" t="s">
        <v>24</v>
      </c>
      <c r="E290" s="140" t="s">
        <v>328</v>
      </c>
      <c r="F290" s="140"/>
      <c r="G290" s="140" t="s">
        <v>319</v>
      </c>
      <c r="H290" s="154"/>
      <c r="I290" s="66"/>
      <c r="J290" s="63" t="s">
        <v>2</v>
      </c>
      <c r="K290" s="64"/>
      <c r="L290" s="64"/>
      <c r="M290" s="65"/>
      <c r="N290" s="2"/>
      <c r="V290" s="74"/>
    </row>
    <row r="291" spans="1:22" ht="13" thickBot="1">
      <c r="A291" s="143"/>
      <c r="B291" s="10"/>
      <c r="C291" s="10"/>
      <c r="D291" s="4"/>
      <c r="E291" s="10"/>
      <c r="F291" s="10"/>
      <c r="G291" s="152"/>
      <c r="H291" s="117"/>
      <c r="I291" s="153"/>
      <c r="J291" s="61" t="s">
        <v>2</v>
      </c>
      <c r="K291" s="61"/>
      <c r="L291" s="61"/>
      <c r="M291" s="62"/>
      <c r="N291" s="2"/>
      <c r="V291" s="74">
        <f>G291</f>
        <v>0</v>
      </c>
    </row>
    <row r="292" spans="1:22" ht="21.5" thickBot="1">
      <c r="A292" s="143"/>
      <c r="B292" s="44" t="s">
        <v>325</v>
      </c>
      <c r="C292" s="44" t="s">
        <v>327</v>
      </c>
      <c r="D292" s="44" t="s">
        <v>23</v>
      </c>
      <c r="E292" s="141" t="s">
        <v>329</v>
      </c>
      <c r="F292" s="141"/>
      <c r="G292" s="155"/>
      <c r="H292" s="156"/>
      <c r="I292" s="157"/>
      <c r="J292" s="15" t="s">
        <v>1</v>
      </c>
      <c r="K292" s="16"/>
      <c r="L292" s="16"/>
      <c r="M292" s="17"/>
      <c r="N292" s="2"/>
      <c r="V292" s="74"/>
    </row>
    <row r="293" spans="1:22" ht="13" thickBot="1">
      <c r="A293" s="144"/>
      <c r="B293" s="11"/>
      <c r="C293" s="11"/>
      <c r="D293" s="12"/>
      <c r="E293" s="13" t="s">
        <v>4</v>
      </c>
      <c r="F293" s="14"/>
      <c r="G293" s="149"/>
      <c r="H293" s="150"/>
      <c r="I293" s="151"/>
      <c r="J293" s="15" t="s">
        <v>0</v>
      </c>
      <c r="K293" s="16"/>
      <c r="L293" s="16"/>
      <c r="M293" s="17"/>
      <c r="N293" s="2"/>
      <c r="V293" s="74"/>
    </row>
    <row r="294" spans="1:22" ht="22" thickTop="1" thickBot="1">
      <c r="A294" s="142">
        <f>A290+1</f>
        <v>70</v>
      </c>
      <c r="B294" s="60" t="s">
        <v>324</v>
      </c>
      <c r="C294" s="60" t="s">
        <v>326</v>
      </c>
      <c r="D294" s="60" t="s">
        <v>24</v>
      </c>
      <c r="E294" s="140" t="s">
        <v>328</v>
      </c>
      <c r="F294" s="140"/>
      <c r="G294" s="140" t="s">
        <v>319</v>
      </c>
      <c r="H294" s="154"/>
      <c r="I294" s="66"/>
      <c r="J294" s="63" t="s">
        <v>2</v>
      </c>
      <c r="K294" s="64"/>
      <c r="L294" s="64"/>
      <c r="M294" s="65"/>
      <c r="N294" s="2"/>
      <c r="V294" s="74"/>
    </row>
    <row r="295" spans="1:22" ht="13" thickBot="1">
      <c r="A295" s="143"/>
      <c r="B295" s="10"/>
      <c r="C295" s="10"/>
      <c r="D295" s="4"/>
      <c r="E295" s="10"/>
      <c r="F295" s="10"/>
      <c r="G295" s="152"/>
      <c r="H295" s="117"/>
      <c r="I295" s="153"/>
      <c r="J295" s="61" t="s">
        <v>2</v>
      </c>
      <c r="K295" s="61"/>
      <c r="L295" s="61"/>
      <c r="M295" s="62"/>
      <c r="N295" s="2"/>
      <c r="V295" s="74">
        <f>G295</f>
        <v>0</v>
      </c>
    </row>
    <row r="296" spans="1:22" ht="21.5" thickBot="1">
      <c r="A296" s="143"/>
      <c r="B296" s="44" t="s">
        <v>325</v>
      </c>
      <c r="C296" s="44" t="s">
        <v>327</v>
      </c>
      <c r="D296" s="44" t="s">
        <v>23</v>
      </c>
      <c r="E296" s="141" t="s">
        <v>329</v>
      </c>
      <c r="F296" s="141"/>
      <c r="G296" s="155"/>
      <c r="H296" s="156"/>
      <c r="I296" s="157"/>
      <c r="J296" s="15" t="s">
        <v>1</v>
      </c>
      <c r="K296" s="16"/>
      <c r="L296" s="16"/>
      <c r="M296" s="17"/>
      <c r="N296" s="2"/>
      <c r="V296" s="74"/>
    </row>
    <row r="297" spans="1:22" ht="13" thickBot="1">
      <c r="A297" s="144"/>
      <c r="B297" s="11"/>
      <c r="C297" s="11"/>
      <c r="D297" s="12"/>
      <c r="E297" s="13" t="s">
        <v>4</v>
      </c>
      <c r="F297" s="14"/>
      <c r="G297" s="149"/>
      <c r="H297" s="150"/>
      <c r="I297" s="151"/>
      <c r="J297" s="15" t="s">
        <v>0</v>
      </c>
      <c r="K297" s="16"/>
      <c r="L297" s="16"/>
      <c r="M297" s="17"/>
      <c r="N297" s="2"/>
      <c r="V297" s="74"/>
    </row>
    <row r="298" spans="1:22" ht="22" thickTop="1" thickBot="1">
      <c r="A298" s="142">
        <f>A294+1</f>
        <v>71</v>
      </c>
      <c r="B298" s="60" t="s">
        <v>324</v>
      </c>
      <c r="C298" s="60" t="s">
        <v>326</v>
      </c>
      <c r="D298" s="60" t="s">
        <v>24</v>
      </c>
      <c r="E298" s="140" t="s">
        <v>328</v>
      </c>
      <c r="F298" s="140"/>
      <c r="G298" s="140" t="s">
        <v>319</v>
      </c>
      <c r="H298" s="154"/>
      <c r="I298" s="66"/>
      <c r="J298" s="63" t="s">
        <v>2</v>
      </c>
      <c r="K298" s="64"/>
      <c r="L298" s="64"/>
      <c r="M298" s="65"/>
      <c r="N298" s="2"/>
      <c r="V298" s="74"/>
    </row>
    <row r="299" spans="1:22" ht="13" thickBot="1">
      <c r="A299" s="143"/>
      <c r="B299" s="10"/>
      <c r="C299" s="10"/>
      <c r="D299" s="4"/>
      <c r="E299" s="10"/>
      <c r="F299" s="10"/>
      <c r="G299" s="152"/>
      <c r="H299" s="117"/>
      <c r="I299" s="153"/>
      <c r="J299" s="61" t="s">
        <v>2</v>
      </c>
      <c r="K299" s="61"/>
      <c r="L299" s="61"/>
      <c r="M299" s="62"/>
      <c r="N299" s="2"/>
      <c r="V299" s="74">
        <f>G299</f>
        <v>0</v>
      </c>
    </row>
    <row r="300" spans="1:22" ht="21.5" thickBot="1">
      <c r="A300" s="143"/>
      <c r="B300" s="44" t="s">
        <v>325</v>
      </c>
      <c r="C300" s="44" t="s">
        <v>327</v>
      </c>
      <c r="D300" s="44" t="s">
        <v>23</v>
      </c>
      <c r="E300" s="141" t="s">
        <v>329</v>
      </c>
      <c r="F300" s="141"/>
      <c r="G300" s="155"/>
      <c r="H300" s="156"/>
      <c r="I300" s="157"/>
      <c r="J300" s="15" t="s">
        <v>1</v>
      </c>
      <c r="K300" s="16"/>
      <c r="L300" s="16"/>
      <c r="M300" s="17"/>
      <c r="N300" s="2"/>
      <c r="V300" s="74"/>
    </row>
    <row r="301" spans="1:22" ht="13" thickBot="1">
      <c r="A301" s="144"/>
      <c r="B301" s="11"/>
      <c r="C301" s="11"/>
      <c r="D301" s="12"/>
      <c r="E301" s="13" t="s">
        <v>4</v>
      </c>
      <c r="F301" s="14"/>
      <c r="G301" s="149"/>
      <c r="H301" s="150"/>
      <c r="I301" s="151"/>
      <c r="J301" s="15" t="s">
        <v>0</v>
      </c>
      <c r="K301" s="16"/>
      <c r="L301" s="16"/>
      <c r="M301" s="17"/>
      <c r="N301" s="2"/>
      <c r="V301" s="74"/>
    </row>
    <row r="302" spans="1:22" ht="22" thickTop="1" thickBot="1">
      <c r="A302" s="142">
        <f>A298+1</f>
        <v>72</v>
      </c>
      <c r="B302" s="60" t="s">
        <v>324</v>
      </c>
      <c r="C302" s="60" t="s">
        <v>326</v>
      </c>
      <c r="D302" s="60" t="s">
        <v>24</v>
      </c>
      <c r="E302" s="140" t="s">
        <v>328</v>
      </c>
      <c r="F302" s="140"/>
      <c r="G302" s="140" t="s">
        <v>319</v>
      </c>
      <c r="H302" s="154"/>
      <c r="I302" s="66"/>
      <c r="J302" s="63" t="s">
        <v>2</v>
      </c>
      <c r="K302" s="64"/>
      <c r="L302" s="64"/>
      <c r="M302" s="65"/>
      <c r="N302" s="2"/>
      <c r="V302" s="74"/>
    </row>
    <row r="303" spans="1:22" ht="13" thickBot="1">
      <c r="A303" s="143"/>
      <c r="B303" s="10"/>
      <c r="C303" s="10"/>
      <c r="D303" s="4"/>
      <c r="E303" s="10"/>
      <c r="F303" s="10"/>
      <c r="G303" s="152"/>
      <c r="H303" s="117"/>
      <c r="I303" s="153"/>
      <c r="J303" s="61" t="s">
        <v>2</v>
      </c>
      <c r="K303" s="61"/>
      <c r="L303" s="61"/>
      <c r="M303" s="62"/>
      <c r="N303" s="2"/>
      <c r="V303" s="74">
        <f>G303</f>
        <v>0</v>
      </c>
    </row>
    <row r="304" spans="1:22" ht="21.5" thickBot="1">
      <c r="A304" s="143"/>
      <c r="B304" s="44" t="s">
        <v>325</v>
      </c>
      <c r="C304" s="44" t="s">
        <v>327</v>
      </c>
      <c r="D304" s="44" t="s">
        <v>23</v>
      </c>
      <c r="E304" s="141" t="s">
        <v>329</v>
      </c>
      <c r="F304" s="141"/>
      <c r="G304" s="155"/>
      <c r="H304" s="156"/>
      <c r="I304" s="157"/>
      <c r="J304" s="15" t="s">
        <v>1</v>
      </c>
      <c r="K304" s="16"/>
      <c r="L304" s="16"/>
      <c r="M304" s="17"/>
      <c r="N304" s="2"/>
      <c r="V304" s="74"/>
    </row>
    <row r="305" spans="1:22" ht="13" thickBot="1">
      <c r="A305" s="144"/>
      <c r="B305" s="11"/>
      <c r="C305" s="11"/>
      <c r="D305" s="12"/>
      <c r="E305" s="13" t="s">
        <v>4</v>
      </c>
      <c r="F305" s="14"/>
      <c r="G305" s="149"/>
      <c r="H305" s="150"/>
      <c r="I305" s="151"/>
      <c r="J305" s="15" t="s">
        <v>0</v>
      </c>
      <c r="K305" s="16"/>
      <c r="L305" s="16"/>
      <c r="M305" s="17"/>
      <c r="N305" s="2"/>
      <c r="V305" s="74"/>
    </row>
    <row r="306" spans="1:22" ht="22" thickTop="1" thickBot="1">
      <c r="A306" s="142">
        <f>A302+1</f>
        <v>73</v>
      </c>
      <c r="B306" s="60" t="s">
        <v>324</v>
      </c>
      <c r="C306" s="60" t="s">
        <v>326</v>
      </c>
      <c r="D306" s="60" t="s">
        <v>24</v>
      </c>
      <c r="E306" s="140" t="s">
        <v>328</v>
      </c>
      <c r="F306" s="140"/>
      <c r="G306" s="140" t="s">
        <v>319</v>
      </c>
      <c r="H306" s="154"/>
      <c r="I306" s="66"/>
      <c r="J306" s="63" t="s">
        <v>2</v>
      </c>
      <c r="K306" s="64"/>
      <c r="L306" s="64"/>
      <c r="M306" s="65"/>
      <c r="N306" s="2"/>
      <c r="V306" s="74"/>
    </row>
    <row r="307" spans="1:22" ht="13" thickBot="1">
      <c r="A307" s="143"/>
      <c r="B307" s="10"/>
      <c r="C307" s="10"/>
      <c r="D307" s="4"/>
      <c r="E307" s="10"/>
      <c r="F307" s="10"/>
      <c r="G307" s="152"/>
      <c r="H307" s="117"/>
      <c r="I307" s="153"/>
      <c r="J307" s="61" t="s">
        <v>2</v>
      </c>
      <c r="K307" s="61"/>
      <c r="L307" s="61"/>
      <c r="M307" s="62"/>
      <c r="N307" s="2"/>
      <c r="V307" s="74">
        <f>G307</f>
        <v>0</v>
      </c>
    </row>
    <row r="308" spans="1:22" ht="21.5" thickBot="1">
      <c r="A308" s="143"/>
      <c r="B308" s="44" t="s">
        <v>325</v>
      </c>
      <c r="C308" s="44" t="s">
        <v>327</v>
      </c>
      <c r="D308" s="44" t="s">
        <v>23</v>
      </c>
      <c r="E308" s="141" t="s">
        <v>329</v>
      </c>
      <c r="F308" s="141"/>
      <c r="G308" s="155"/>
      <c r="H308" s="156"/>
      <c r="I308" s="157"/>
      <c r="J308" s="15" t="s">
        <v>1</v>
      </c>
      <c r="K308" s="16"/>
      <c r="L308" s="16"/>
      <c r="M308" s="17"/>
      <c r="N308" s="2"/>
      <c r="V308" s="74"/>
    </row>
    <row r="309" spans="1:22" ht="13" thickBot="1">
      <c r="A309" s="144"/>
      <c r="B309" s="11"/>
      <c r="C309" s="11"/>
      <c r="D309" s="12"/>
      <c r="E309" s="13" t="s">
        <v>4</v>
      </c>
      <c r="F309" s="14"/>
      <c r="G309" s="149"/>
      <c r="H309" s="150"/>
      <c r="I309" s="151"/>
      <c r="J309" s="15" t="s">
        <v>0</v>
      </c>
      <c r="K309" s="16"/>
      <c r="L309" s="16"/>
      <c r="M309" s="17"/>
      <c r="N309" s="2"/>
      <c r="V309" s="74"/>
    </row>
    <row r="310" spans="1:22" ht="22" thickTop="1" thickBot="1">
      <c r="A310" s="142">
        <f>A306+1</f>
        <v>74</v>
      </c>
      <c r="B310" s="60" t="s">
        <v>324</v>
      </c>
      <c r="C310" s="60" t="s">
        <v>326</v>
      </c>
      <c r="D310" s="60" t="s">
        <v>24</v>
      </c>
      <c r="E310" s="140" t="s">
        <v>328</v>
      </c>
      <c r="F310" s="140"/>
      <c r="G310" s="140" t="s">
        <v>319</v>
      </c>
      <c r="H310" s="154"/>
      <c r="I310" s="66"/>
      <c r="J310" s="63" t="s">
        <v>2</v>
      </c>
      <c r="K310" s="64"/>
      <c r="L310" s="64"/>
      <c r="M310" s="65"/>
      <c r="N310" s="2"/>
      <c r="V310" s="74"/>
    </row>
    <row r="311" spans="1:22" ht="13" thickBot="1">
      <c r="A311" s="143"/>
      <c r="B311" s="10"/>
      <c r="C311" s="10"/>
      <c r="D311" s="4"/>
      <c r="E311" s="10"/>
      <c r="F311" s="10"/>
      <c r="G311" s="152"/>
      <c r="H311" s="117"/>
      <c r="I311" s="153"/>
      <c r="J311" s="61" t="s">
        <v>2</v>
      </c>
      <c r="K311" s="61"/>
      <c r="L311" s="61"/>
      <c r="M311" s="62"/>
      <c r="N311" s="2"/>
      <c r="V311" s="74">
        <f>G311</f>
        <v>0</v>
      </c>
    </row>
    <row r="312" spans="1:22" ht="21.5" thickBot="1">
      <c r="A312" s="143"/>
      <c r="B312" s="44" t="s">
        <v>325</v>
      </c>
      <c r="C312" s="44" t="s">
        <v>327</v>
      </c>
      <c r="D312" s="44" t="s">
        <v>23</v>
      </c>
      <c r="E312" s="141" t="s">
        <v>329</v>
      </c>
      <c r="F312" s="141"/>
      <c r="G312" s="155"/>
      <c r="H312" s="156"/>
      <c r="I312" s="157"/>
      <c r="J312" s="15" t="s">
        <v>1</v>
      </c>
      <c r="K312" s="16"/>
      <c r="L312" s="16"/>
      <c r="M312" s="17"/>
      <c r="N312" s="2"/>
      <c r="V312" s="74"/>
    </row>
    <row r="313" spans="1:22" ht="13" thickBot="1">
      <c r="A313" s="144"/>
      <c r="B313" s="11"/>
      <c r="C313" s="11"/>
      <c r="D313" s="12"/>
      <c r="E313" s="13" t="s">
        <v>4</v>
      </c>
      <c r="F313" s="14"/>
      <c r="G313" s="149"/>
      <c r="H313" s="150"/>
      <c r="I313" s="151"/>
      <c r="J313" s="15" t="s">
        <v>0</v>
      </c>
      <c r="K313" s="16"/>
      <c r="L313" s="16"/>
      <c r="M313" s="17"/>
      <c r="N313" s="2"/>
      <c r="V313" s="74"/>
    </row>
    <row r="314" spans="1:22" ht="22" thickTop="1" thickBot="1">
      <c r="A314" s="142">
        <f>A310+1</f>
        <v>75</v>
      </c>
      <c r="B314" s="60" t="s">
        <v>324</v>
      </c>
      <c r="C314" s="60" t="s">
        <v>326</v>
      </c>
      <c r="D314" s="60" t="s">
        <v>24</v>
      </c>
      <c r="E314" s="140" t="s">
        <v>328</v>
      </c>
      <c r="F314" s="140"/>
      <c r="G314" s="140" t="s">
        <v>319</v>
      </c>
      <c r="H314" s="154"/>
      <c r="I314" s="66"/>
      <c r="J314" s="63" t="s">
        <v>2</v>
      </c>
      <c r="K314" s="64"/>
      <c r="L314" s="64"/>
      <c r="M314" s="65"/>
      <c r="N314" s="2"/>
      <c r="V314" s="74"/>
    </row>
    <row r="315" spans="1:22" ht="13" thickBot="1">
      <c r="A315" s="143"/>
      <c r="B315" s="10"/>
      <c r="C315" s="10"/>
      <c r="D315" s="4"/>
      <c r="E315" s="10"/>
      <c r="F315" s="10"/>
      <c r="G315" s="152"/>
      <c r="H315" s="117"/>
      <c r="I315" s="153"/>
      <c r="J315" s="61" t="s">
        <v>2</v>
      </c>
      <c r="K315" s="61"/>
      <c r="L315" s="61"/>
      <c r="M315" s="62"/>
      <c r="N315" s="2"/>
      <c r="V315" s="74">
        <f>G315</f>
        <v>0</v>
      </c>
    </row>
    <row r="316" spans="1:22" ht="21.5" thickBot="1">
      <c r="A316" s="143"/>
      <c r="B316" s="44" t="s">
        <v>325</v>
      </c>
      <c r="C316" s="44" t="s">
        <v>327</v>
      </c>
      <c r="D316" s="44" t="s">
        <v>23</v>
      </c>
      <c r="E316" s="141" t="s">
        <v>329</v>
      </c>
      <c r="F316" s="141"/>
      <c r="G316" s="155"/>
      <c r="H316" s="156"/>
      <c r="I316" s="157"/>
      <c r="J316" s="15" t="s">
        <v>1</v>
      </c>
      <c r="K316" s="16"/>
      <c r="L316" s="16"/>
      <c r="M316" s="17"/>
      <c r="N316" s="2"/>
      <c r="V316" s="74"/>
    </row>
    <row r="317" spans="1:22" ht="13" thickBot="1">
      <c r="A317" s="144"/>
      <c r="B317" s="11"/>
      <c r="C317" s="11"/>
      <c r="D317" s="12"/>
      <c r="E317" s="13" t="s">
        <v>4</v>
      </c>
      <c r="F317" s="14"/>
      <c r="G317" s="149"/>
      <c r="H317" s="150"/>
      <c r="I317" s="151"/>
      <c r="J317" s="15" t="s">
        <v>0</v>
      </c>
      <c r="K317" s="16"/>
      <c r="L317" s="16"/>
      <c r="M317" s="17"/>
      <c r="N317" s="2"/>
      <c r="V317" s="74"/>
    </row>
    <row r="318" spans="1:22" ht="22" thickTop="1" thickBot="1">
      <c r="A318" s="142">
        <f>A314+1</f>
        <v>76</v>
      </c>
      <c r="B318" s="60" t="s">
        <v>324</v>
      </c>
      <c r="C318" s="60" t="s">
        <v>326</v>
      </c>
      <c r="D318" s="60" t="s">
        <v>24</v>
      </c>
      <c r="E318" s="140" t="s">
        <v>328</v>
      </c>
      <c r="F318" s="140"/>
      <c r="G318" s="140" t="s">
        <v>319</v>
      </c>
      <c r="H318" s="154"/>
      <c r="I318" s="66"/>
      <c r="J318" s="63" t="s">
        <v>2</v>
      </c>
      <c r="K318" s="64"/>
      <c r="L318" s="64"/>
      <c r="M318" s="65"/>
      <c r="N318" s="2"/>
      <c r="V318" s="74"/>
    </row>
    <row r="319" spans="1:22" ht="13" thickBot="1">
      <c r="A319" s="143"/>
      <c r="B319" s="10"/>
      <c r="C319" s="10"/>
      <c r="D319" s="4"/>
      <c r="E319" s="10"/>
      <c r="F319" s="10"/>
      <c r="G319" s="152"/>
      <c r="H319" s="117"/>
      <c r="I319" s="153"/>
      <c r="J319" s="61" t="s">
        <v>2</v>
      </c>
      <c r="K319" s="61"/>
      <c r="L319" s="61"/>
      <c r="M319" s="62"/>
      <c r="N319" s="2"/>
      <c r="V319" s="74">
        <f>G319</f>
        <v>0</v>
      </c>
    </row>
    <row r="320" spans="1:22" ht="21.5" thickBot="1">
      <c r="A320" s="143"/>
      <c r="B320" s="44" t="s">
        <v>325</v>
      </c>
      <c r="C320" s="44" t="s">
        <v>327</v>
      </c>
      <c r="D320" s="44" t="s">
        <v>23</v>
      </c>
      <c r="E320" s="141" t="s">
        <v>329</v>
      </c>
      <c r="F320" s="141"/>
      <c r="G320" s="155"/>
      <c r="H320" s="156"/>
      <c r="I320" s="157"/>
      <c r="J320" s="15" t="s">
        <v>1</v>
      </c>
      <c r="K320" s="16"/>
      <c r="L320" s="16"/>
      <c r="M320" s="17"/>
      <c r="N320" s="2"/>
      <c r="V320" s="74"/>
    </row>
    <row r="321" spans="1:22" ht="13" thickBot="1">
      <c r="A321" s="144"/>
      <c r="B321" s="11"/>
      <c r="C321" s="11"/>
      <c r="D321" s="12"/>
      <c r="E321" s="13" t="s">
        <v>4</v>
      </c>
      <c r="F321" s="14"/>
      <c r="G321" s="149"/>
      <c r="H321" s="150"/>
      <c r="I321" s="151"/>
      <c r="J321" s="15" t="s">
        <v>0</v>
      </c>
      <c r="K321" s="16"/>
      <c r="L321" s="16"/>
      <c r="M321" s="17"/>
      <c r="N321" s="2"/>
      <c r="V321" s="74"/>
    </row>
    <row r="322" spans="1:22" ht="22" thickTop="1" thickBot="1">
      <c r="A322" s="142">
        <f>A318+1</f>
        <v>77</v>
      </c>
      <c r="B322" s="60" t="s">
        <v>324</v>
      </c>
      <c r="C322" s="60" t="s">
        <v>326</v>
      </c>
      <c r="D322" s="60" t="s">
        <v>24</v>
      </c>
      <c r="E322" s="140" t="s">
        <v>328</v>
      </c>
      <c r="F322" s="140"/>
      <c r="G322" s="140" t="s">
        <v>319</v>
      </c>
      <c r="H322" s="154"/>
      <c r="I322" s="66"/>
      <c r="J322" s="63" t="s">
        <v>2</v>
      </c>
      <c r="K322" s="64"/>
      <c r="L322" s="64"/>
      <c r="M322" s="65"/>
      <c r="N322" s="2"/>
      <c r="V322" s="74"/>
    </row>
    <row r="323" spans="1:22" ht="13" thickBot="1">
      <c r="A323" s="143"/>
      <c r="B323" s="10"/>
      <c r="C323" s="10"/>
      <c r="D323" s="4"/>
      <c r="E323" s="10"/>
      <c r="F323" s="10"/>
      <c r="G323" s="152"/>
      <c r="H323" s="117"/>
      <c r="I323" s="153"/>
      <c r="J323" s="61" t="s">
        <v>2</v>
      </c>
      <c r="K323" s="61"/>
      <c r="L323" s="61"/>
      <c r="M323" s="62"/>
      <c r="N323" s="2"/>
      <c r="V323" s="74">
        <f>G323</f>
        <v>0</v>
      </c>
    </row>
    <row r="324" spans="1:22" ht="21.5" thickBot="1">
      <c r="A324" s="143"/>
      <c r="B324" s="44" t="s">
        <v>325</v>
      </c>
      <c r="C324" s="44" t="s">
        <v>327</v>
      </c>
      <c r="D324" s="44" t="s">
        <v>23</v>
      </c>
      <c r="E324" s="141" t="s">
        <v>329</v>
      </c>
      <c r="F324" s="141"/>
      <c r="G324" s="155"/>
      <c r="H324" s="156"/>
      <c r="I324" s="157"/>
      <c r="J324" s="15" t="s">
        <v>1</v>
      </c>
      <c r="K324" s="16"/>
      <c r="L324" s="16"/>
      <c r="M324" s="17"/>
      <c r="N324" s="2"/>
      <c r="V324" s="74"/>
    </row>
    <row r="325" spans="1:22" ht="13" thickBot="1">
      <c r="A325" s="144"/>
      <c r="B325" s="11"/>
      <c r="C325" s="11"/>
      <c r="D325" s="12"/>
      <c r="E325" s="13" t="s">
        <v>4</v>
      </c>
      <c r="F325" s="14"/>
      <c r="G325" s="149"/>
      <c r="H325" s="150"/>
      <c r="I325" s="151"/>
      <c r="J325" s="15" t="s">
        <v>0</v>
      </c>
      <c r="K325" s="16"/>
      <c r="L325" s="16"/>
      <c r="M325" s="17"/>
      <c r="N325" s="2"/>
      <c r="V325" s="74"/>
    </row>
    <row r="326" spans="1:22" ht="22" thickTop="1" thickBot="1">
      <c r="A326" s="142">
        <f>A322+1</f>
        <v>78</v>
      </c>
      <c r="B326" s="60" t="s">
        <v>324</v>
      </c>
      <c r="C326" s="60" t="s">
        <v>326</v>
      </c>
      <c r="D326" s="60" t="s">
        <v>24</v>
      </c>
      <c r="E326" s="140" t="s">
        <v>328</v>
      </c>
      <c r="F326" s="140"/>
      <c r="G326" s="140" t="s">
        <v>319</v>
      </c>
      <c r="H326" s="154"/>
      <c r="I326" s="66"/>
      <c r="J326" s="63" t="s">
        <v>2</v>
      </c>
      <c r="K326" s="64"/>
      <c r="L326" s="64"/>
      <c r="M326" s="65"/>
      <c r="N326" s="2"/>
      <c r="V326" s="74"/>
    </row>
    <row r="327" spans="1:22" ht="13" thickBot="1">
      <c r="A327" s="143"/>
      <c r="B327" s="10"/>
      <c r="C327" s="10"/>
      <c r="D327" s="4"/>
      <c r="E327" s="10"/>
      <c r="F327" s="10"/>
      <c r="G327" s="152"/>
      <c r="H327" s="117"/>
      <c r="I327" s="153"/>
      <c r="J327" s="61" t="s">
        <v>2</v>
      </c>
      <c r="K327" s="61"/>
      <c r="L327" s="61"/>
      <c r="M327" s="62"/>
      <c r="N327" s="2"/>
      <c r="V327" s="74">
        <f>G327</f>
        <v>0</v>
      </c>
    </row>
    <row r="328" spans="1:22" ht="21.5" thickBot="1">
      <c r="A328" s="143"/>
      <c r="B328" s="44" t="s">
        <v>325</v>
      </c>
      <c r="C328" s="44" t="s">
        <v>327</v>
      </c>
      <c r="D328" s="44" t="s">
        <v>23</v>
      </c>
      <c r="E328" s="141" t="s">
        <v>329</v>
      </c>
      <c r="F328" s="141"/>
      <c r="G328" s="155"/>
      <c r="H328" s="156"/>
      <c r="I328" s="157"/>
      <c r="J328" s="15" t="s">
        <v>1</v>
      </c>
      <c r="K328" s="16"/>
      <c r="L328" s="16"/>
      <c r="M328" s="17"/>
      <c r="N328" s="2"/>
      <c r="V328" s="74"/>
    </row>
    <row r="329" spans="1:22" ht="13" thickBot="1">
      <c r="A329" s="144"/>
      <c r="B329" s="11"/>
      <c r="C329" s="11"/>
      <c r="D329" s="12"/>
      <c r="E329" s="13" t="s">
        <v>4</v>
      </c>
      <c r="F329" s="14"/>
      <c r="G329" s="149"/>
      <c r="H329" s="150"/>
      <c r="I329" s="151"/>
      <c r="J329" s="15" t="s">
        <v>0</v>
      </c>
      <c r="K329" s="16"/>
      <c r="L329" s="16"/>
      <c r="M329" s="17"/>
      <c r="N329" s="2"/>
      <c r="V329" s="74"/>
    </row>
    <row r="330" spans="1:22" ht="22" thickTop="1" thickBot="1">
      <c r="A330" s="142">
        <f>A326+1</f>
        <v>79</v>
      </c>
      <c r="B330" s="60" t="s">
        <v>324</v>
      </c>
      <c r="C330" s="60" t="s">
        <v>326</v>
      </c>
      <c r="D330" s="60" t="s">
        <v>24</v>
      </c>
      <c r="E330" s="140" t="s">
        <v>328</v>
      </c>
      <c r="F330" s="140"/>
      <c r="G330" s="140" t="s">
        <v>319</v>
      </c>
      <c r="H330" s="154"/>
      <c r="I330" s="66"/>
      <c r="J330" s="63" t="s">
        <v>2</v>
      </c>
      <c r="K330" s="64"/>
      <c r="L330" s="64"/>
      <c r="M330" s="65"/>
      <c r="N330" s="2"/>
      <c r="V330" s="74"/>
    </row>
    <row r="331" spans="1:22" ht="13" thickBot="1">
      <c r="A331" s="143"/>
      <c r="B331" s="10"/>
      <c r="C331" s="10"/>
      <c r="D331" s="4"/>
      <c r="E331" s="10"/>
      <c r="F331" s="10"/>
      <c r="G331" s="152"/>
      <c r="H331" s="117"/>
      <c r="I331" s="153"/>
      <c r="J331" s="61" t="s">
        <v>2</v>
      </c>
      <c r="K331" s="61"/>
      <c r="L331" s="61"/>
      <c r="M331" s="62"/>
      <c r="N331" s="2"/>
      <c r="V331" s="74">
        <f>G331</f>
        <v>0</v>
      </c>
    </row>
    <row r="332" spans="1:22" ht="21.5" thickBot="1">
      <c r="A332" s="143"/>
      <c r="B332" s="44" t="s">
        <v>325</v>
      </c>
      <c r="C332" s="44" t="s">
        <v>327</v>
      </c>
      <c r="D332" s="44" t="s">
        <v>23</v>
      </c>
      <c r="E332" s="141" t="s">
        <v>329</v>
      </c>
      <c r="F332" s="141"/>
      <c r="G332" s="155"/>
      <c r="H332" s="156"/>
      <c r="I332" s="157"/>
      <c r="J332" s="15" t="s">
        <v>1</v>
      </c>
      <c r="K332" s="16"/>
      <c r="L332" s="16"/>
      <c r="M332" s="17"/>
      <c r="N332" s="2"/>
      <c r="V332" s="74"/>
    </row>
    <row r="333" spans="1:22" ht="13" thickBot="1">
      <c r="A333" s="144"/>
      <c r="B333" s="11"/>
      <c r="C333" s="11"/>
      <c r="D333" s="12"/>
      <c r="E333" s="13" t="s">
        <v>4</v>
      </c>
      <c r="F333" s="14"/>
      <c r="G333" s="149"/>
      <c r="H333" s="150"/>
      <c r="I333" s="151"/>
      <c r="J333" s="15" t="s">
        <v>0</v>
      </c>
      <c r="K333" s="16"/>
      <c r="L333" s="16"/>
      <c r="M333" s="17"/>
      <c r="N333" s="2"/>
      <c r="V333" s="74"/>
    </row>
    <row r="334" spans="1:22" ht="22" thickTop="1" thickBot="1">
      <c r="A334" s="142">
        <f>A330+1</f>
        <v>80</v>
      </c>
      <c r="B334" s="60" t="s">
        <v>324</v>
      </c>
      <c r="C334" s="60" t="s">
        <v>326</v>
      </c>
      <c r="D334" s="60" t="s">
        <v>24</v>
      </c>
      <c r="E334" s="140" t="s">
        <v>328</v>
      </c>
      <c r="F334" s="140"/>
      <c r="G334" s="140" t="s">
        <v>319</v>
      </c>
      <c r="H334" s="154"/>
      <c r="I334" s="66"/>
      <c r="J334" s="63" t="s">
        <v>2</v>
      </c>
      <c r="K334" s="64"/>
      <c r="L334" s="64"/>
      <c r="M334" s="65"/>
      <c r="N334" s="2"/>
      <c r="V334" s="74"/>
    </row>
    <row r="335" spans="1:22" ht="13" thickBot="1">
      <c r="A335" s="143"/>
      <c r="B335" s="10"/>
      <c r="C335" s="10"/>
      <c r="D335" s="4"/>
      <c r="E335" s="10"/>
      <c r="F335" s="10"/>
      <c r="G335" s="152"/>
      <c r="H335" s="117"/>
      <c r="I335" s="153"/>
      <c r="J335" s="61" t="s">
        <v>2</v>
      </c>
      <c r="K335" s="61"/>
      <c r="L335" s="61"/>
      <c r="M335" s="62"/>
      <c r="N335" s="2"/>
      <c r="V335" s="74">
        <f>G335</f>
        <v>0</v>
      </c>
    </row>
    <row r="336" spans="1:22" ht="21.5" thickBot="1">
      <c r="A336" s="143"/>
      <c r="B336" s="44" t="s">
        <v>325</v>
      </c>
      <c r="C336" s="44" t="s">
        <v>327</v>
      </c>
      <c r="D336" s="44" t="s">
        <v>23</v>
      </c>
      <c r="E336" s="141" t="s">
        <v>329</v>
      </c>
      <c r="F336" s="141"/>
      <c r="G336" s="155"/>
      <c r="H336" s="156"/>
      <c r="I336" s="157"/>
      <c r="J336" s="15" t="s">
        <v>1</v>
      </c>
      <c r="K336" s="16"/>
      <c r="L336" s="16"/>
      <c r="M336" s="17"/>
      <c r="N336" s="2"/>
      <c r="V336" s="74"/>
    </row>
    <row r="337" spans="1:22" ht="13" thickBot="1">
      <c r="A337" s="144"/>
      <c r="B337" s="11"/>
      <c r="C337" s="11"/>
      <c r="D337" s="12"/>
      <c r="E337" s="13" t="s">
        <v>4</v>
      </c>
      <c r="F337" s="14"/>
      <c r="G337" s="149"/>
      <c r="H337" s="150"/>
      <c r="I337" s="151"/>
      <c r="J337" s="15" t="s">
        <v>0</v>
      </c>
      <c r="K337" s="16"/>
      <c r="L337" s="16"/>
      <c r="M337" s="17"/>
      <c r="N337" s="2"/>
      <c r="V337" s="74"/>
    </row>
    <row r="338" spans="1:22" ht="22" thickTop="1" thickBot="1">
      <c r="A338" s="142">
        <f>A334+1</f>
        <v>81</v>
      </c>
      <c r="B338" s="60" t="s">
        <v>324</v>
      </c>
      <c r="C338" s="60" t="s">
        <v>326</v>
      </c>
      <c r="D338" s="60" t="s">
        <v>24</v>
      </c>
      <c r="E338" s="140" t="s">
        <v>328</v>
      </c>
      <c r="F338" s="140"/>
      <c r="G338" s="140" t="s">
        <v>319</v>
      </c>
      <c r="H338" s="154"/>
      <c r="I338" s="66"/>
      <c r="J338" s="63" t="s">
        <v>2</v>
      </c>
      <c r="K338" s="64"/>
      <c r="L338" s="64"/>
      <c r="M338" s="65"/>
      <c r="N338" s="2"/>
      <c r="V338" s="74"/>
    </row>
    <row r="339" spans="1:22" ht="13" thickBot="1">
      <c r="A339" s="143"/>
      <c r="B339" s="10"/>
      <c r="C339" s="10"/>
      <c r="D339" s="4"/>
      <c r="E339" s="10"/>
      <c r="F339" s="10"/>
      <c r="G339" s="152"/>
      <c r="H339" s="117"/>
      <c r="I339" s="153"/>
      <c r="J339" s="61" t="s">
        <v>2</v>
      </c>
      <c r="K339" s="61"/>
      <c r="L339" s="61"/>
      <c r="M339" s="62"/>
      <c r="N339" s="2"/>
      <c r="V339" s="74">
        <f>G339</f>
        <v>0</v>
      </c>
    </row>
    <row r="340" spans="1:22" ht="21.5" thickBot="1">
      <c r="A340" s="143"/>
      <c r="B340" s="44" t="s">
        <v>325</v>
      </c>
      <c r="C340" s="44" t="s">
        <v>327</v>
      </c>
      <c r="D340" s="44" t="s">
        <v>23</v>
      </c>
      <c r="E340" s="141" t="s">
        <v>329</v>
      </c>
      <c r="F340" s="141"/>
      <c r="G340" s="155"/>
      <c r="H340" s="156"/>
      <c r="I340" s="157"/>
      <c r="J340" s="15" t="s">
        <v>1</v>
      </c>
      <c r="K340" s="16"/>
      <c r="L340" s="16"/>
      <c r="M340" s="17"/>
      <c r="N340" s="2"/>
      <c r="V340" s="74"/>
    </row>
    <row r="341" spans="1:22" ht="13" thickBot="1">
      <c r="A341" s="144"/>
      <c r="B341" s="11"/>
      <c r="C341" s="11"/>
      <c r="D341" s="12"/>
      <c r="E341" s="13" t="s">
        <v>4</v>
      </c>
      <c r="F341" s="14"/>
      <c r="G341" s="149"/>
      <c r="H341" s="150"/>
      <c r="I341" s="151"/>
      <c r="J341" s="15" t="s">
        <v>0</v>
      </c>
      <c r="K341" s="16"/>
      <c r="L341" s="16"/>
      <c r="M341" s="17"/>
      <c r="N341" s="2"/>
      <c r="V341" s="74"/>
    </row>
    <row r="342" spans="1:22" ht="22" thickTop="1" thickBot="1">
      <c r="A342" s="142">
        <f>A338+1</f>
        <v>82</v>
      </c>
      <c r="B342" s="60" t="s">
        <v>324</v>
      </c>
      <c r="C342" s="60" t="s">
        <v>326</v>
      </c>
      <c r="D342" s="60" t="s">
        <v>24</v>
      </c>
      <c r="E342" s="140" t="s">
        <v>328</v>
      </c>
      <c r="F342" s="140"/>
      <c r="G342" s="140" t="s">
        <v>319</v>
      </c>
      <c r="H342" s="154"/>
      <c r="I342" s="66"/>
      <c r="J342" s="63" t="s">
        <v>2</v>
      </c>
      <c r="K342" s="64"/>
      <c r="L342" s="64"/>
      <c r="M342" s="65"/>
      <c r="N342" s="2"/>
      <c r="V342" s="74"/>
    </row>
    <row r="343" spans="1:22" ht="13" thickBot="1">
      <c r="A343" s="143"/>
      <c r="B343" s="10"/>
      <c r="C343" s="10"/>
      <c r="D343" s="4"/>
      <c r="E343" s="10"/>
      <c r="F343" s="10"/>
      <c r="G343" s="152"/>
      <c r="H343" s="117"/>
      <c r="I343" s="153"/>
      <c r="J343" s="61" t="s">
        <v>2</v>
      </c>
      <c r="K343" s="61"/>
      <c r="L343" s="61"/>
      <c r="M343" s="62"/>
      <c r="N343" s="2"/>
      <c r="V343" s="74">
        <f>G343</f>
        <v>0</v>
      </c>
    </row>
    <row r="344" spans="1:22" ht="21.5" thickBot="1">
      <c r="A344" s="143"/>
      <c r="B344" s="44" t="s">
        <v>325</v>
      </c>
      <c r="C344" s="44" t="s">
        <v>327</v>
      </c>
      <c r="D344" s="44" t="s">
        <v>23</v>
      </c>
      <c r="E344" s="141" t="s">
        <v>329</v>
      </c>
      <c r="F344" s="141"/>
      <c r="G344" s="155"/>
      <c r="H344" s="156"/>
      <c r="I344" s="157"/>
      <c r="J344" s="15" t="s">
        <v>1</v>
      </c>
      <c r="K344" s="16"/>
      <c r="L344" s="16"/>
      <c r="M344" s="17"/>
      <c r="N344" s="2"/>
      <c r="V344" s="74"/>
    </row>
    <row r="345" spans="1:22" ht="13" thickBot="1">
      <c r="A345" s="144"/>
      <c r="B345" s="11"/>
      <c r="C345" s="11"/>
      <c r="D345" s="12"/>
      <c r="E345" s="13" t="s">
        <v>4</v>
      </c>
      <c r="F345" s="14"/>
      <c r="G345" s="149"/>
      <c r="H345" s="150"/>
      <c r="I345" s="151"/>
      <c r="J345" s="15" t="s">
        <v>0</v>
      </c>
      <c r="K345" s="16"/>
      <c r="L345" s="16"/>
      <c r="M345" s="17"/>
      <c r="N345" s="2"/>
      <c r="V345" s="74"/>
    </row>
    <row r="346" spans="1:22" ht="22" thickTop="1" thickBot="1">
      <c r="A346" s="142">
        <f>A342+1</f>
        <v>83</v>
      </c>
      <c r="B346" s="60" t="s">
        <v>324</v>
      </c>
      <c r="C346" s="60" t="s">
        <v>326</v>
      </c>
      <c r="D346" s="60" t="s">
        <v>24</v>
      </c>
      <c r="E346" s="140" t="s">
        <v>328</v>
      </c>
      <c r="F346" s="140"/>
      <c r="G346" s="140" t="s">
        <v>319</v>
      </c>
      <c r="H346" s="154"/>
      <c r="I346" s="66"/>
      <c r="J346" s="63" t="s">
        <v>2</v>
      </c>
      <c r="K346" s="64"/>
      <c r="L346" s="64"/>
      <c r="M346" s="65"/>
      <c r="N346" s="2"/>
      <c r="V346" s="74"/>
    </row>
    <row r="347" spans="1:22" ht="13" thickBot="1">
      <c r="A347" s="143"/>
      <c r="B347" s="10"/>
      <c r="C347" s="10"/>
      <c r="D347" s="4"/>
      <c r="E347" s="10"/>
      <c r="F347" s="10"/>
      <c r="G347" s="152"/>
      <c r="H347" s="117"/>
      <c r="I347" s="153"/>
      <c r="J347" s="61" t="s">
        <v>2</v>
      </c>
      <c r="K347" s="61"/>
      <c r="L347" s="61"/>
      <c r="M347" s="62"/>
      <c r="N347" s="2"/>
      <c r="V347" s="74">
        <f>G347</f>
        <v>0</v>
      </c>
    </row>
    <row r="348" spans="1:22" ht="21.5" thickBot="1">
      <c r="A348" s="143"/>
      <c r="B348" s="44" t="s">
        <v>325</v>
      </c>
      <c r="C348" s="44" t="s">
        <v>327</v>
      </c>
      <c r="D348" s="44" t="s">
        <v>23</v>
      </c>
      <c r="E348" s="141" t="s">
        <v>329</v>
      </c>
      <c r="F348" s="141"/>
      <c r="G348" s="155"/>
      <c r="H348" s="156"/>
      <c r="I348" s="157"/>
      <c r="J348" s="15" t="s">
        <v>1</v>
      </c>
      <c r="K348" s="16"/>
      <c r="L348" s="16"/>
      <c r="M348" s="17"/>
      <c r="N348" s="2"/>
      <c r="V348" s="74"/>
    </row>
    <row r="349" spans="1:22" ht="13" thickBot="1">
      <c r="A349" s="144"/>
      <c r="B349" s="11"/>
      <c r="C349" s="11"/>
      <c r="D349" s="12"/>
      <c r="E349" s="13" t="s">
        <v>4</v>
      </c>
      <c r="F349" s="14"/>
      <c r="G349" s="149"/>
      <c r="H349" s="150"/>
      <c r="I349" s="151"/>
      <c r="J349" s="15" t="s">
        <v>0</v>
      </c>
      <c r="K349" s="16"/>
      <c r="L349" s="16"/>
      <c r="M349" s="17"/>
      <c r="N349" s="2"/>
      <c r="V349" s="74"/>
    </row>
    <row r="350" spans="1:22" ht="22" thickTop="1" thickBot="1">
      <c r="A350" s="142">
        <f>A346+1</f>
        <v>84</v>
      </c>
      <c r="B350" s="60" t="s">
        <v>324</v>
      </c>
      <c r="C350" s="60" t="s">
        <v>326</v>
      </c>
      <c r="D350" s="60" t="s">
        <v>24</v>
      </c>
      <c r="E350" s="140" t="s">
        <v>328</v>
      </c>
      <c r="F350" s="140"/>
      <c r="G350" s="140" t="s">
        <v>319</v>
      </c>
      <c r="H350" s="154"/>
      <c r="I350" s="66"/>
      <c r="J350" s="63" t="s">
        <v>2</v>
      </c>
      <c r="K350" s="64"/>
      <c r="L350" s="64"/>
      <c r="M350" s="65"/>
      <c r="N350" s="2"/>
      <c r="V350" s="74"/>
    </row>
    <row r="351" spans="1:22" ht="13" thickBot="1">
      <c r="A351" s="143"/>
      <c r="B351" s="10"/>
      <c r="C351" s="10"/>
      <c r="D351" s="4"/>
      <c r="E351" s="10"/>
      <c r="F351" s="10"/>
      <c r="G351" s="152"/>
      <c r="H351" s="117"/>
      <c r="I351" s="153"/>
      <c r="J351" s="61" t="s">
        <v>2</v>
      </c>
      <c r="K351" s="61"/>
      <c r="L351" s="61"/>
      <c r="M351" s="62"/>
      <c r="N351" s="2"/>
      <c r="V351" s="74">
        <f>G351</f>
        <v>0</v>
      </c>
    </row>
    <row r="352" spans="1:22" ht="21.5" thickBot="1">
      <c r="A352" s="143"/>
      <c r="B352" s="44" t="s">
        <v>325</v>
      </c>
      <c r="C352" s="44" t="s">
        <v>327</v>
      </c>
      <c r="D352" s="44" t="s">
        <v>23</v>
      </c>
      <c r="E352" s="141" t="s">
        <v>329</v>
      </c>
      <c r="F352" s="141"/>
      <c r="G352" s="155"/>
      <c r="H352" s="156"/>
      <c r="I352" s="157"/>
      <c r="J352" s="15" t="s">
        <v>1</v>
      </c>
      <c r="K352" s="16"/>
      <c r="L352" s="16"/>
      <c r="M352" s="17"/>
      <c r="N352" s="2"/>
      <c r="V352" s="74"/>
    </row>
    <row r="353" spans="1:22" ht="13" thickBot="1">
      <c r="A353" s="144"/>
      <c r="B353" s="11"/>
      <c r="C353" s="11"/>
      <c r="D353" s="12"/>
      <c r="E353" s="13" t="s">
        <v>4</v>
      </c>
      <c r="F353" s="14"/>
      <c r="G353" s="149"/>
      <c r="H353" s="150"/>
      <c r="I353" s="151"/>
      <c r="J353" s="15" t="s">
        <v>0</v>
      </c>
      <c r="K353" s="16"/>
      <c r="L353" s="16"/>
      <c r="M353" s="17"/>
      <c r="N353" s="2"/>
      <c r="V353" s="74"/>
    </row>
    <row r="354" spans="1:22" ht="22" thickTop="1" thickBot="1">
      <c r="A354" s="142">
        <f>A350+1</f>
        <v>85</v>
      </c>
      <c r="B354" s="60" t="s">
        <v>324</v>
      </c>
      <c r="C354" s="60" t="s">
        <v>326</v>
      </c>
      <c r="D354" s="60" t="s">
        <v>24</v>
      </c>
      <c r="E354" s="140" t="s">
        <v>328</v>
      </c>
      <c r="F354" s="140"/>
      <c r="G354" s="140" t="s">
        <v>319</v>
      </c>
      <c r="H354" s="154"/>
      <c r="I354" s="66"/>
      <c r="J354" s="63" t="s">
        <v>2</v>
      </c>
      <c r="K354" s="64"/>
      <c r="L354" s="64"/>
      <c r="M354" s="65"/>
      <c r="N354" s="2"/>
      <c r="V354" s="74"/>
    </row>
    <row r="355" spans="1:22" ht="13" thickBot="1">
      <c r="A355" s="143"/>
      <c r="B355" s="10"/>
      <c r="C355" s="10"/>
      <c r="D355" s="4"/>
      <c r="E355" s="10"/>
      <c r="F355" s="10"/>
      <c r="G355" s="152"/>
      <c r="H355" s="117"/>
      <c r="I355" s="153"/>
      <c r="J355" s="61" t="s">
        <v>2</v>
      </c>
      <c r="K355" s="61"/>
      <c r="L355" s="61"/>
      <c r="M355" s="62"/>
      <c r="N355" s="2"/>
      <c r="V355" s="74">
        <f>G355</f>
        <v>0</v>
      </c>
    </row>
    <row r="356" spans="1:22" ht="21.5" thickBot="1">
      <c r="A356" s="143"/>
      <c r="B356" s="44" t="s">
        <v>325</v>
      </c>
      <c r="C356" s="44" t="s">
        <v>327</v>
      </c>
      <c r="D356" s="44" t="s">
        <v>23</v>
      </c>
      <c r="E356" s="141" t="s">
        <v>329</v>
      </c>
      <c r="F356" s="141"/>
      <c r="G356" s="155"/>
      <c r="H356" s="156"/>
      <c r="I356" s="157"/>
      <c r="J356" s="15" t="s">
        <v>1</v>
      </c>
      <c r="K356" s="16"/>
      <c r="L356" s="16"/>
      <c r="M356" s="17"/>
      <c r="N356" s="2"/>
      <c r="V356" s="74"/>
    </row>
    <row r="357" spans="1:22" ht="13" thickBot="1">
      <c r="A357" s="144"/>
      <c r="B357" s="11"/>
      <c r="C357" s="11"/>
      <c r="D357" s="12"/>
      <c r="E357" s="13" t="s">
        <v>4</v>
      </c>
      <c r="F357" s="14"/>
      <c r="G357" s="149"/>
      <c r="H357" s="150"/>
      <c r="I357" s="151"/>
      <c r="J357" s="15" t="s">
        <v>0</v>
      </c>
      <c r="K357" s="16"/>
      <c r="L357" s="16"/>
      <c r="M357" s="17"/>
      <c r="N357" s="2"/>
      <c r="V357" s="74"/>
    </row>
    <row r="358" spans="1:22" ht="22" thickTop="1" thickBot="1">
      <c r="A358" s="142">
        <f>A354+1</f>
        <v>86</v>
      </c>
      <c r="B358" s="60" t="s">
        <v>324</v>
      </c>
      <c r="C358" s="60" t="s">
        <v>326</v>
      </c>
      <c r="D358" s="60" t="s">
        <v>24</v>
      </c>
      <c r="E358" s="140" t="s">
        <v>328</v>
      </c>
      <c r="F358" s="140"/>
      <c r="G358" s="140" t="s">
        <v>319</v>
      </c>
      <c r="H358" s="154"/>
      <c r="I358" s="66"/>
      <c r="J358" s="63" t="s">
        <v>2</v>
      </c>
      <c r="K358" s="64"/>
      <c r="L358" s="64"/>
      <c r="M358" s="65"/>
      <c r="N358" s="2"/>
      <c r="V358" s="74"/>
    </row>
    <row r="359" spans="1:22" ht="13" thickBot="1">
      <c r="A359" s="143"/>
      <c r="B359" s="10"/>
      <c r="C359" s="10"/>
      <c r="D359" s="4"/>
      <c r="E359" s="10"/>
      <c r="F359" s="10"/>
      <c r="G359" s="152"/>
      <c r="H359" s="117"/>
      <c r="I359" s="153"/>
      <c r="J359" s="61" t="s">
        <v>2</v>
      </c>
      <c r="K359" s="61"/>
      <c r="L359" s="61"/>
      <c r="M359" s="62"/>
      <c r="N359" s="2"/>
      <c r="V359" s="74">
        <f>G359</f>
        <v>0</v>
      </c>
    </row>
    <row r="360" spans="1:22" ht="21.5" thickBot="1">
      <c r="A360" s="143"/>
      <c r="B360" s="44" t="s">
        <v>325</v>
      </c>
      <c r="C360" s="44" t="s">
        <v>327</v>
      </c>
      <c r="D360" s="44" t="s">
        <v>23</v>
      </c>
      <c r="E360" s="141" t="s">
        <v>329</v>
      </c>
      <c r="F360" s="141"/>
      <c r="G360" s="155"/>
      <c r="H360" s="156"/>
      <c r="I360" s="157"/>
      <c r="J360" s="15" t="s">
        <v>1</v>
      </c>
      <c r="K360" s="16"/>
      <c r="L360" s="16"/>
      <c r="M360" s="17"/>
      <c r="N360" s="2"/>
      <c r="V360" s="74"/>
    </row>
    <row r="361" spans="1:22" ht="13" thickBot="1">
      <c r="A361" s="144"/>
      <c r="B361" s="11"/>
      <c r="C361" s="11"/>
      <c r="D361" s="12"/>
      <c r="E361" s="13" t="s">
        <v>4</v>
      </c>
      <c r="F361" s="14"/>
      <c r="G361" s="149"/>
      <c r="H361" s="150"/>
      <c r="I361" s="151"/>
      <c r="J361" s="15" t="s">
        <v>0</v>
      </c>
      <c r="K361" s="16"/>
      <c r="L361" s="16"/>
      <c r="M361" s="17"/>
      <c r="N361" s="2"/>
      <c r="V361" s="74"/>
    </row>
    <row r="362" spans="1:22" ht="22" thickTop="1" thickBot="1">
      <c r="A362" s="142">
        <f>A358+1</f>
        <v>87</v>
      </c>
      <c r="B362" s="60" t="s">
        <v>324</v>
      </c>
      <c r="C362" s="60" t="s">
        <v>326</v>
      </c>
      <c r="D362" s="60" t="s">
        <v>24</v>
      </c>
      <c r="E362" s="140" t="s">
        <v>328</v>
      </c>
      <c r="F362" s="140"/>
      <c r="G362" s="140" t="s">
        <v>319</v>
      </c>
      <c r="H362" s="154"/>
      <c r="I362" s="66"/>
      <c r="J362" s="63" t="s">
        <v>2</v>
      </c>
      <c r="K362" s="64"/>
      <c r="L362" s="64"/>
      <c r="M362" s="65"/>
      <c r="N362" s="2"/>
      <c r="V362" s="74"/>
    </row>
    <row r="363" spans="1:22" ht="13" thickBot="1">
      <c r="A363" s="143"/>
      <c r="B363" s="10"/>
      <c r="C363" s="10"/>
      <c r="D363" s="4"/>
      <c r="E363" s="10"/>
      <c r="F363" s="10"/>
      <c r="G363" s="152"/>
      <c r="H363" s="117"/>
      <c r="I363" s="153"/>
      <c r="J363" s="61" t="s">
        <v>2</v>
      </c>
      <c r="K363" s="61"/>
      <c r="L363" s="61"/>
      <c r="M363" s="62"/>
      <c r="N363" s="2"/>
      <c r="V363" s="74">
        <f>G363</f>
        <v>0</v>
      </c>
    </row>
    <row r="364" spans="1:22" ht="21.5" thickBot="1">
      <c r="A364" s="143"/>
      <c r="B364" s="44" t="s">
        <v>325</v>
      </c>
      <c r="C364" s="44" t="s">
        <v>327</v>
      </c>
      <c r="D364" s="44" t="s">
        <v>23</v>
      </c>
      <c r="E364" s="141" t="s">
        <v>329</v>
      </c>
      <c r="F364" s="141"/>
      <c r="G364" s="155"/>
      <c r="H364" s="156"/>
      <c r="I364" s="157"/>
      <c r="J364" s="15" t="s">
        <v>1</v>
      </c>
      <c r="K364" s="16"/>
      <c r="L364" s="16"/>
      <c r="M364" s="17"/>
      <c r="N364" s="2"/>
      <c r="V364" s="74"/>
    </row>
    <row r="365" spans="1:22" ht="13" thickBot="1">
      <c r="A365" s="144"/>
      <c r="B365" s="11"/>
      <c r="C365" s="11"/>
      <c r="D365" s="12"/>
      <c r="E365" s="13" t="s">
        <v>4</v>
      </c>
      <c r="F365" s="14"/>
      <c r="G365" s="149"/>
      <c r="H365" s="150"/>
      <c r="I365" s="151"/>
      <c r="J365" s="15" t="s">
        <v>0</v>
      </c>
      <c r="K365" s="16"/>
      <c r="L365" s="16"/>
      <c r="M365" s="17"/>
      <c r="N365" s="2"/>
      <c r="V365" s="74"/>
    </row>
    <row r="366" spans="1:22" ht="22" thickTop="1" thickBot="1">
      <c r="A366" s="142">
        <f>A362+1</f>
        <v>88</v>
      </c>
      <c r="B366" s="60" t="s">
        <v>324</v>
      </c>
      <c r="C366" s="60" t="s">
        <v>326</v>
      </c>
      <c r="D366" s="60" t="s">
        <v>24</v>
      </c>
      <c r="E366" s="140" t="s">
        <v>328</v>
      </c>
      <c r="F366" s="140"/>
      <c r="G366" s="140" t="s">
        <v>319</v>
      </c>
      <c r="H366" s="154"/>
      <c r="I366" s="66"/>
      <c r="J366" s="63" t="s">
        <v>2</v>
      </c>
      <c r="K366" s="64"/>
      <c r="L366" s="64"/>
      <c r="M366" s="65"/>
      <c r="N366" s="2"/>
      <c r="V366" s="74"/>
    </row>
    <row r="367" spans="1:22" ht="13" thickBot="1">
      <c r="A367" s="143"/>
      <c r="B367" s="10"/>
      <c r="C367" s="10"/>
      <c r="D367" s="4"/>
      <c r="E367" s="10"/>
      <c r="F367" s="10"/>
      <c r="G367" s="152"/>
      <c r="H367" s="117"/>
      <c r="I367" s="153"/>
      <c r="J367" s="61" t="s">
        <v>2</v>
      </c>
      <c r="K367" s="61"/>
      <c r="L367" s="61"/>
      <c r="M367" s="62"/>
      <c r="N367" s="2"/>
      <c r="V367" s="74">
        <f>G367</f>
        <v>0</v>
      </c>
    </row>
    <row r="368" spans="1:22" ht="21.5" thickBot="1">
      <c r="A368" s="143"/>
      <c r="B368" s="44" t="s">
        <v>325</v>
      </c>
      <c r="C368" s="44" t="s">
        <v>327</v>
      </c>
      <c r="D368" s="44" t="s">
        <v>23</v>
      </c>
      <c r="E368" s="141" t="s">
        <v>329</v>
      </c>
      <c r="F368" s="141"/>
      <c r="G368" s="155"/>
      <c r="H368" s="156"/>
      <c r="I368" s="157"/>
      <c r="J368" s="15" t="s">
        <v>1</v>
      </c>
      <c r="K368" s="16"/>
      <c r="L368" s="16"/>
      <c r="M368" s="17"/>
      <c r="N368" s="2"/>
      <c r="V368" s="74"/>
    </row>
    <row r="369" spans="1:22" ht="13" thickBot="1">
      <c r="A369" s="144"/>
      <c r="B369" s="11"/>
      <c r="C369" s="11"/>
      <c r="D369" s="12"/>
      <c r="E369" s="13" t="s">
        <v>4</v>
      </c>
      <c r="F369" s="14"/>
      <c r="G369" s="149"/>
      <c r="H369" s="150"/>
      <c r="I369" s="151"/>
      <c r="J369" s="15" t="s">
        <v>0</v>
      </c>
      <c r="K369" s="16"/>
      <c r="L369" s="16"/>
      <c r="M369" s="17"/>
      <c r="N369" s="2"/>
      <c r="V369" s="74"/>
    </row>
    <row r="370" spans="1:22" ht="22" thickTop="1" thickBot="1">
      <c r="A370" s="142">
        <f>A366+1</f>
        <v>89</v>
      </c>
      <c r="B370" s="60" t="s">
        <v>324</v>
      </c>
      <c r="C370" s="60" t="s">
        <v>326</v>
      </c>
      <c r="D370" s="60" t="s">
        <v>24</v>
      </c>
      <c r="E370" s="140" t="s">
        <v>328</v>
      </c>
      <c r="F370" s="140"/>
      <c r="G370" s="140" t="s">
        <v>319</v>
      </c>
      <c r="H370" s="154"/>
      <c r="I370" s="66"/>
      <c r="J370" s="63" t="s">
        <v>2</v>
      </c>
      <c r="K370" s="64"/>
      <c r="L370" s="64"/>
      <c r="M370" s="65"/>
      <c r="N370" s="2"/>
      <c r="V370" s="74"/>
    </row>
    <row r="371" spans="1:22" ht="13" thickBot="1">
      <c r="A371" s="143"/>
      <c r="B371" s="10"/>
      <c r="C371" s="10"/>
      <c r="D371" s="4"/>
      <c r="E371" s="10"/>
      <c r="F371" s="10"/>
      <c r="G371" s="152"/>
      <c r="H371" s="117"/>
      <c r="I371" s="153"/>
      <c r="J371" s="61" t="s">
        <v>2</v>
      </c>
      <c r="K371" s="61"/>
      <c r="L371" s="61"/>
      <c r="M371" s="62"/>
      <c r="N371" s="2"/>
      <c r="V371" s="74">
        <f>G371</f>
        <v>0</v>
      </c>
    </row>
    <row r="372" spans="1:22" ht="21.5" thickBot="1">
      <c r="A372" s="143"/>
      <c r="B372" s="44" t="s">
        <v>325</v>
      </c>
      <c r="C372" s="44" t="s">
        <v>327</v>
      </c>
      <c r="D372" s="44" t="s">
        <v>23</v>
      </c>
      <c r="E372" s="141" t="s">
        <v>329</v>
      </c>
      <c r="F372" s="141"/>
      <c r="G372" s="155"/>
      <c r="H372" s="156"/>
      <c r="I372" s="157"/>
      <c r="J372" s="15" t="s">
        <v>1</v>
      </c>
      <c r="K372" s="16"/>
      <c r="L372" s="16"/>
      <c r="M372" s="17"/>
      <c r="N372" s="2"/>
      <c r="V372" s="74"/>
    </row>
    <row r="373" spans="1:22" ht="13" thickBot="1">
      <c r="A373" s="144"/>
      <c r="B373" s="11"/>
      <c r="C373" s="11"/>
      <c r="D373" s="12"/>
      <c r="E373" s="13" t="s">
        <v>4</v>
      </c>
      <c r="F373" s="14"/>
      <c r="G373" s="149"/>
      <c r="H373" s="150"/>
      <c r="I373" s="151"/>
      <c r="J373" s="15" t="s">
        <v>0</v>
      </c>
      <c r="K373" s="16"/>
      <c r="L373" s="16"/>
      <c r="M373" s="17"/>
      <c r="N373" s="2"/>
      <c r="V373" s="74"/>
    </row>
    <row r="374" spans="1:22" ht="22" thickTop="1" thickBot="1">
      <c r="A374" s="142">
        <f>A370+1</f>
        <v>90</v>
      </c>
      <c r="B374" s="60" t="s">
        <v>324</v>
      </c>
      <c r="C374" s="60" t="s">
        <v>326</v>
      </c>
      <c r="D374" s="60" t="s">
        <v>24</v>
      </c>
      <c r="E374" s="140" t="s">
        <v>328</v>
      </c>
      <c r="F374" s="140"/>
      <c r="G374" s="140" t="s">
        <v>319</v>
      </c>
      <c r="H374" s="154"/>
      <c r="I374" s="66"/>
      <c r="J374" s="63" t="s">
        <v>2</v>
      </c>
      <c r="K374" s="64"/>
      <c r="L374" s="64"/>
      <c r="M374" s="65"/>
      <c r="N374" s="2"/>
      <c r="V374" s="74"/>
    </row>
    <row r="375" spans="1:22" ht="13" thickBot="1">
      <c r="A375" s="143"/>
      <c r="B375" s="10"/>
      <c r="C375" s="10"/>
      <c r="D375" s="4"/>
      <c r="E375" s="10"/>
      <c r="F375" s="10"/>
      <c r="G375" s="152"/>
      <c r="H375" s="117"/>
      <c r="I375" s="153"/>
      <c r="J375" s="61" t="s">
        <v>2</v>
      </c>
      <c r="K375" s="61"/>
      <c r="L375" s="61"/>
      <c r="M375" s="62"/>
      <c r="N375" s="2"/>
      <c r="V375" s="74">
        <f>G375</f>
        <v>0</v>
      </c>
    </row>
    <row r="376" spans="1:22" ht="21.5" thickBot="1">
      <c r="A376" s="143"/>
      <c r="B376" s="44" t="s">
        <v>325</v>
      </c>
      <c r="C376" s="44" t="s">
        <v>327</v>
      </c>
      <c r="D376" s="44" t="s">
        <v>23</v>
      </c>
      <c r="E376" s="141" t="s">
        <v>329</v>
      </c>
      <c r="F376" s="141"/>
      <c r="G376" s="155"/>
      <c r="H376" s="156"/>
      <c r="I376" s="157"/>
      <c r="J376" s="15" t="s">
        <v>1</v>
      </c>
      <c r="K376" s="16"/>
      <c r="L376" s="16"/>
      <c r="M376" s="17"/>
      <c r="N376" s="2"/>
      <c r="V376" s="74"/>
    </row>
    <row r="377" spans="1:22" ht="13" thickBot="1">
      <c r="A377" s="144"/>
      <c r="B377" s="11"/>
      <c r="C377" s="11"/>
      <c r="D377" s="12"/>
      <c r="E377" s="13" t="s">
        <v>4</v>
      </c>
      <c r="F377" s="14"/>
      <c r="G377" s="149"/>
      <c r="H377" s="150"/>
      <c r="I377" s="151"/>
      <c r="J377" s="15" t="s">
        <v>0</v>
      </c>
      <c r="K377" s="16"/>
      <c r="L377" s="16"/>
      <c r="M377" s="17"/>
      <c r="N377" s="2"/>
      <c r="V377" s="74"/>
    </row>
    <row r="378" spans="1:22" ht="22" thickTop="1" thickBot="1">
      <c r="A378" s="142">
        <f>A374+1</f>
        <v>91</v>
      </c>
      <c r="B378" s="60" t="s">
        <v>324</v>
      </c>
      <c r="C378" s="60" t="s">
        <v>326</v>
      </c>
      <c r="D378" s="60" t="s">
        <v>24</v>
      </c>
      <c r="E378" s="140" t="s">
        <v>328</v>
      </c>
      <c r="F378" s="140"/>
      <c r="G378" s="140" t="s">
        <v>319</v>
      </c>
      <c r="H378" s="154"/>
      <c r="I378" s="66"/>
      <c r="J378" s="63" t="s">
        <v>2</v>
      </c>
      <c r="K378" s="64"/>
      <c r="L378" s="64"/>
      <c r="M378" s="65"/>
      <c r="N378" s="2"/>
      <c r="V378" s="74"/>
    </row>
    <row r="379" spans="1:22" ht="13" thickBot="1">
      <c r="A379" s="143"/>
      <c r="B379" s="10"/>
      <c r="C379" s="10"/>
      <c r="D379" s="4"/>
      <c r="E379" s="10"/>
      <c r="F379" s="10"/>
      <c r="G379" s="152"/>
      <c r="H379" s="117"/>
      <c r="I379" s="153"/>
      <c r="J379" s="61" t="s">
        <v>2</v>
      </c>
      <c r="K379" s="61"/>
      <c r="L379" s="61"/>
      <c r="M379" s="62"/>
      <c r="N379" s="2"/>
      <c r="V379" s="74">
        <f>G379</f>
        <v>0</v>
      </c>
    </row>
    <row r="380" spans="1:22" ht="21.5" thickBot="1">
      <c r="A380" s="143"/>
      <c r="B380" s="44" t="s">
        <v>325</v>
      </c>
      <c r="C380" s="44" t="s">
        <v>327</v>
      </c>
      <c r="D380" s="44" t="s">
        <v>23</v>
      </c>
      <c r="E380" s="141" t="s">
        <v>329</v>
      </c>
      <c r="F380" s="141"/>
      <c r="G380" s="155"/>
      <c r="H380" s="156"/>
      <c r="I380" s="157"/>
      <c r="J380" s="15" t="s">
        <v>1</v>
      </c>
      <c r="K380" s="16"/>
      <c r="L380" s="16"/>
      <c r="M380" s="17"/>
      <c r="N380" s="2"/>
      <c r="V380" s="74"/>
    </row>
    <row r="381" spans="1:22" ht="13" thickBot="1">
      <c r="A381" s="144"/>
      <c r="B381" s="11"/>
      <c r="C381" s="11"/>
      <c r="D381" s="12"/>
      <c r="E381" s="13" t="s">
        <v>4</v>
      </c>
      <c r="F381" s="14"/>
      <c r="G381" s="149"/>
      <c r="H381" s="150"/>
      <c r="I381" s="151"/>
      <c r="J381" s="15" t="s">
        <v>0</v>
      </c>
      <c r="K381" s="16"/>
      <c r="L381" s="16"/>
      <c r="M381" s="17"/>
      <c r="N381" s="2"/>
      <c r="V381" s="74"/>
    </row>
    <row r="382" spans="1:22" ht="22" thickTop="1" thickBot="1">
      <c r="A382" s="142">
        <f>A378+1</f>
        <v>92</v>
      </c>
      <c r="B382" s="60" t="s">
        <v>324</v>
      </c>
      <c r="C382" s="60" t="s">
        <v>326</v>
      </c>
      <c r="D382" s="60" t="s">
        <v>24</v>
      </c>
      <c r="E382" s="140" t="s">
        <v>328</v>
      </c>
      <c r="F382" s="140"/>
      <c r="G382" s="140" t="s">
        <v>319</v>
      </c>
      <c r="H382" s="154"/>
      <c r="I382" s="66"/>
      <c r="J382" s="63" t="s">
        <v>2</v>
      </c>
      <c r="K382" s="64"/>
      <c r="L382" s="64"/>
      <c r="M382" s="65"/>
      <c r="N382" s="2"/>
      <c r="V382" s="74"/>
    </row>
    <row r="383" spans="1:22" ht="13" thickBot="1">
      <c r="A383" s="143"/>
      <c r="B383" s="10"/>
      <c r="C383" s="10"/>
      <c r="D383" s="4"/>
      <c r="E383" s="10"/>
      <c r="F383" s="10"/>
      <c r="G383" s="152"/>
      <c r="H383" s="117"/>
      <c r="I383" s="153"/>
      <c r="J383" s="61" t="s">
        <v>2</v>
      </c>
      <c r="K383" s="61"/>
      <c r="L383" s="61"/>
      <c r="M383" s="62"/>
      <c r="N383" s="2"/>
      <c r="V383" s="74">
        <f>G383</f>
        <v>0</v>
      </c>
    </row>
    <row r="384" spans="1:22" ht="21.5" thickBot="1">
      <c r="A384" s="143"/>
      <c r="B384" s="44" t="s">
        <v>325</v>
      </c>
      <c r="C384" s="44" t="s">
        <v>327</v>
      </c>
      <c r="D384" s="44" t="s">
        <v>23</v>
      </c>
      <c r="E384" s="141" t="s">
        <v>329</v>
      </c>
      <c r="F384" s="141"/>
      <c r="G384" s="155"/>
      <c r="H384" s="156"/>
      <c r="I384" s="157"/>
      <c r="J384" s="15" t="s">
        <v>1</v>
      </c>
      <c r="K384" s="16"/>
      <c r="L384" s="16"/>
      <c r="M384" s="17"/>
      <c r="N384" s="2"/>
      <c r="V384" s="74"/>
    </row>
    <row r="385" spans="1:22" ht="13" thickBot="1">
      <c r="A385" s="144"/>
      <c r="B385" s="11"/>
      <c r="C385" s="11"/>
      <c r="D385" s="12"/>
      <c r="E385" s="13" t="s">
        <v>4</v>
      </c>
      <c r="F385" s="14"/>
      <c r="G385" s="149"/>
      <c r="H385" s="150"/>
      <c r="I385" s="151"/>
      <c r="J385" s="15" t="s">
        <v>0</v>
      </c>
      <c r="K385" s="16"/>
      <c r="L385" s="16"/>
      <c r="M385" s="17"/>
      <c r="N385" s="2"/>
      <c r="V385" s="74"/>
    </row>
    <row r="386" spans="1:22" ht="22" thickTop="1" thickBot="1">
      <c r="A386" s="142">
        <f>A382+1</f>
        <v>93</v>
      </c>
      <c r="B386" s="60" t="s">
        <v>324</v>
      </c>
      <c r="C386" s="60" t="s">
        <v>326</v>
      </c>
      <c r="D386" s="60" t="s">
        <v>24</v>
      </c>
      <c r="E386" s="140" t="s">
        <v>328</v>
      </c>
      <c r="F386" s="140"/>
      <c r="G386" s="140" t="s">
        <v>319</v>
      </c>
      <c r="H386" s="154"/>
      <c r="I386" s="66"/>
      <c r="J386" s="63" t="s">
        <v>2</v>
      </c>
      <c r="K386" s="64"/>
      <c r="L386" s="64"/>
      <c r="M386" s="65"/>
      <c r="N386" s="2"/>
      <c r="V386" s="74"/>
    </row>
    <row r="387" spans="1:22" ht="13" thickBot="1">
      <c r="A387" s="143"/>
      <c r="B387" s="10"/>
      <c r="C387" s="10"/>
      <c r="D387" s="4"/>
      <c r="E387" s="10"/>
      <c r="F387" s="10"/>
      <c r="G387" s="152"/>
      <c r="H387" s="117"/>
      <c r="I387" s="153"/>
      <c r="J387" s="61" t="s">
        <v>2</v>
      </c>
      <c r="K387" s="61"/>
      <c r="L387" s="61"/>
      <c r="M387" s="62"/>
      <c r="N387" s="2"/>
      <c r="V387" s="74">
        <f>G387</f>
        <v>0</v>
      </c>
    </row>
    <row r="388" spans="1:22" ht="21.5" thickBot="1">
      <c r="A388" s="143"/>
      <c r="B388" s="44" t="s">
        <v>325</v>
      </c>
      <c r="C388" s="44" t="s">
        <v>327</v>
      </c>
      <c r="D388" s="44" t="s">
        <v>23</v>
      </c>
      <c r="E388" s="141" t="s">
        <v>329</v>
      </c>
      <c r="F388" s="141"/>
      <c r="G388" s="155"/>
      <c r="H388" s="156"/>
      <c r="I388" s="157"/>
      <c r="J388" s="15" t="s">
        <v>1</v>
      </c>
      <c r="K388" s="16"/>
      <c r="L388" s="16"/>
      <c r="M388" s="17"/>
      <c r="N388" s="2"/>
      <c r="V388" s="74"/>
    </row>
    <row r="389" spans="1:22" ht="13" thickBot="1">
      <c r="A389" s="144"/>
      <c r="B389" s="11"/>
      <c r="C389" s="11"/>
      <c r="D389" s="12"/>
      <c r="E389" s="13" t="s">
        <v>4</v>
      </c>
      <c r="F389" s="14"/>
      <c r="G389" s="149"/>
      <c r="H389" s="150"/>
      <c r="I389" s="151"/>
      <c r="J389" s="15" t="s">
        <v>0</v>
      </c>
      <c r="K389" s="16"/>
      <c r="L389" s="16"/>
      <c r="M389" s="17"/>
      <c r="N389" s="2"/>
      <c r="V389" s="74"/>
    </row>
    <row r="390" spans="1:22" ht="22" thickTop="1" thickBot="1">
      <c r="A390" s="142">
        <f>A386+1</f>
        <v>94</v>
      </c>
      <c r="B390" s="60" t="s">
        <v>324</v>
      </c>
      <c r="C390" s="60" t="s">
        <v>326</v>
      </c>
      <c r="D390" s="60" t="s">
        <v>24</v>
      </c>
      <c r="E390" s="140" t="s">
        <v>328</v>
      </c>
      <c r="F390" s="140"/>
      <c r="G390" s="140" t="s">
        <v>319</v>
      </c>
      <c r="H390" s="154"/>
      <c r="I390" s="66"/>
      <c r="J390" s="63" t="s">
        <v>2</v>
      </c>
      <c r="K390" s="64"/>
      <c r="L390" s="64"/>
      <c r="M390" s="65"/>
      <c r="N390" s="2"/>
      <c r="V390" s="74"/>
    </row>
    <row r="391" spans="1:22" ht="13" thickBot="1">
      <c r="A391" s="143"/>
      <c r="B391" s="10"/>
      <c r="C391" s="10"/>
      <c r="D391" s="4"/>
      <c r="E391" s="10"/>
      <c r="F391" s="10"/>
      <c r="G391" s="152"/>
      <c r="H391" s="117"/>
      <c r="I391" s="153"/>
      <c r="J391" s="61" t="s">
        <v>2</v>
      </c>
      <c r="K391" s="61"/>
      <c r="L391" s="61"/>
      <c r="M391" s="62"/>
      <c r="N391" s="2"/>
      <c r="V391" s="74">
        <f>G391</f>
        <v>0</v>
      </c>
    </row>
    <row r="392" spans="1:22" ht="21.5" thickBot="1">
      <c r="A392" s="143"/>
      <c r="B392" s="44" t="s">
        <v>325</v>
      </c>
      <c r="C392" s="44" t="s">
        <v>327</v>
      </c>
      <c r="D392" s="44" t="s">
        <v>23</v>
      </c>
      <c r="E392" s="141" t="s">
        <v>329</v>
      </c>
      <c r="F392" s="141"/>
      <c r="G392" s="155"/>
      <c r="H392" s="156"/>
      <c r="I392" s="157"/>
      <c r="J392" s="15" t="s">
        <v>1</v>
      </c>
      <c r="K392" s="16"/>
      <c r="L392" s="16"/>
      <c r="M392" s="17"/>
      <c r="N392" s="2"/>
      <c r="V392" s="74"/>
    </row>
    <row r="393" spans="1:22" ht="13" thickBot="1">
      <c r="A393" s="144"/>
      <c r="B393" s="11"/>
      <c r="C393" s="11"/>
      <c r="D393" s="12"/>
      <c r="E393" s="13" t="s">
        <v>4</v>
      </c>
      <c r="F393" s="14"/>
      <c r="G393" s="149"/>
      <c r="H393" s="150"/>
      <c r="I393" s="151"/>
      <c r="J393" s="15" t="s">
        <v>0</v>
      </c>
      <c r="K393" s="16"/>
      <c r="L393" s="16"/>
      <c r="M393" s="17"/>
      <c r="N393" s="2"/>
      <c r="V393" s="74"/>
    </row>
    <row r="394" spans="1:22" ht="22" thickTop="1" thickBot="1">
      <c r="A394" s="142">
        <f>A390+1</f>
        <v>95</v>
      </c>
      <c r="B394" s="60" t="s">
        <v>324</v>
      </c>
      <c r="C394" s="60" t="s">
        <v>326</v>
      </c>
      <c r="D394" s="60" t="s">
        <v>24</v>
      </c>
      <c r="E394" s="140" t="s">
        <v>328</v>
      </c>
      <c r="F394" s="140"/>
      <c r="G394" s="140" t="s">
        <v>319</v>
      </c>
      <c r="H394" s="154"/>
      <c r="I394" s="66"/>
      <c r="J394" s="63" t="s">
        <v>2</v>
      </c>
      <c r="K394" s="64"/>
      <c r="L394" s="64"/>
      <c r="M394" s="65"/>
      <c r="N394" s="2"/>
      <c r="V394" s="74"/>
    </row>
    <row r="395" spans="1:22" ht="13" thickBot="1">
      <c r="A395" s="143"/>
      <c r="B395" s="10"/>
      <c r="C395" s="10"/>
      <c r="D395" s="4"/>
      <c r="E395" s="10"/>
      <c r="F395" s="10"/>
      <c r="G395" s="152"/>
      <c r="H395" s="117"/>
      <c r="I395" s="153"/>
      <c r="J395" s="61" t="s">
        <v>2</v>
      </c>
      <c r="K395" s="61"/>
      <c r="L395" s="61"/>
      <c r="M395" s="62"/>
      <c r="N395" s="2"/>
      <c r="V395" s="74">
        <f>G395</f>
        <v>0</v>
      </c>
    </row>
    <row r="396" spans="1:22" ht="21.5" thickBot="1">
      <c r="A396" s="143"/>
      <c r="B396" s="44" t="s">
        <v>325</v>
      </c>
      <c r="C396" s="44" t="s">
        <v>327</v>
      </c>
      <c r="D396" s="44" t="s">
        <v>23</v>
      </c>
      <c r="E396" s="141" t="s">
        <v>329</v>
      </c>
      <c r="F396" s="141"/>
      <c r="G396" s="155"/>
      <c r="H396" s="156"/>
      <c r="I396" s="157"/>
      <c r="J396" s="15" t="s">
        <v>1</v>
      </c>
      <c r="K396" s="16"/>
      <c r="L396" s="16"/>
      <c r="M396" s="17"/>
      <c r="N396" s="2"/>
      <c r="V396" s="74"/>
    </row>
    <row r="397" spans="1:22" ht="13" thickBot="1">
      <c r="A397" s="144"/>
      <c r="B397" s="11"/>
      <c r="C397" s="11"/>
      <c r="D397" s="12"/>
      <c r="E397" s="13" t="s">
        <v>4</v>
      </c>
      <c r="F397" s="14"/>
      <c r="G397" s="149"/>
      <c r="H397" s="150"/>
      <c r="I397" s="151"/>
      <c r="J397" s="15" t="s">
        <v>0</v>
      </c>
      <c r="K397" s="16"/>
      <c r="L397" s="16"/>
      <c r="M397" s="17"/>
      <c r="N397" s="2"/>
      <c r="V397" s="74"/>
    </row>
    <row r="398" spans="1:22" ht="22" thickTop="1" thickBot="1">
      <c r="A398" s="142">
        <f>A394+1</f>
        <v>96</v>
      </c>
      <c r="B398" s="60" t="s">
        <v>324</v>
      </c>
      <c r="C398" s="60" t="s">
        <v>326</v>
      </c>
      <c r="D398" s="60" t="s">
        <v>24</v>
      </c>
      <c r="E398" s="140" t="s">
        <v>328</v>
      </c>
      <c r="F398" s="140"/>
      <c r="G398" s="140" t="s">
        <v>319</v>
      </c>
      <c r="H398" s="154"/>
      <c r="I398" s="66"/>
      <c r="J398" s="63" t="s">
        <v>2</v>
      </c>
      <c r="K398" s="64"/>
      <c r="L398" s="64"/>
      <c r="M398" s="65"/>
      <c r="N398" s="2"/>
      <c r="V398" s="74"/>
    </row>
    <row r="399" spans="1:22" ht="13" thickBot="1">
      <c r="A399" s="143"/>
      <c r="B399" s="10"/>
      <c r="C399" s="10"/>
      <c r="D399" s="4"/>
      <c r="E399" s="10"/>
      <c r="F399" s="10"/>
      <c r="G399" s="152"/>
      <c r="H399" s="117"/>
      <c r="I399" s="153"/>
      <c r="J399" s="61" t="s">
        <v>2</v>
      </c>
      <c r="K399" s="61"/>
      <c r="L399" s="61"/>
      <c r="M399" s="62"/>
      <c r="N399" s="2"/>
      <c r="V399" s="74">
        <f>G399</f>
        <v>0</v>
      </c>
    </row>
    <row r="400" spans="1:22" ht="21.5" thickBot="1">
      <c r="A400" s="143"/>
      <c r="B400" s="44" t="s">
        <v>325</v>
      </c>
      <c r="C400" s="44" t="s">
        <v>327</v>
      </c>
      <c r="D400" s="44" t="s">
        <v>23</v>
      </c>
      <c r="E400" s="141" t="s">
        <v>329</v>
      </c>
      <c r="F400" s="141"/>
      <c r="G400" s="155"/>
      <c r="H400" s="156"/>
      <c r="I400" s="157"/>
      <c r="J400" s="15" t="s">
        <v>1</v>
      </c>
      <c r="K400" s="16"/>
      <c r="L400" s="16"/>
      <c r="M400" s="17"/>
      <c r="N400" s="2"/>
      <c r="V400" s="74"/>
    </row>
    <row r="401" spans="1:22" ht="13" thickBot="1">
      <c r="A401" s="144"/>
      <c r="B401" s="11"/>
      <c r="C401" s="11"/>
      <c r="D401" s="12"/>
      <c r="E401" s="13" t="s">
        <v>4</v>
      </c>
      <c r="F401" s="14"/>
      <c r="G401" s="149"/>
      <c r="H401" s="150"/>
      <c r="I401" s="151"/>
      <c r="J401" s="15" t="s">
        <v>0</v>
      </c>
      <c r="K401" s="16"/>
      <c r="L401" s="16"/>
      <c r="M401" s="17"/>
      <c r="N401" s="2"/>
      <c r="V401" s="74"/>
    </row>
    <row r="402" spans="1:22" ht="22" thickTop="1" thickBot="1">
      <c r="A402" s="142">
        <f>A398+1</f>
        <v>97</v>
      </c>
      <c r="B402" s="60" t="s">
        <v>324</v>
      </c>
      <c r="C402" s="60" t="s">
        <v>326</v>
      </c>
      <c r="D402" s="60" t="s">
        <v>24</v>
      </c>
      <c r="E402" s="140" t="s">
        <v>328</v>
      </c>
      <c r="F402" s="140"/>
      <c r="G402" s="140" t="s">
        <v>319</v>
      </c>
      <c r="H402" s="154"/>
      <c r="I402" s="66"/>
      <c r="J402" s="63" t="s">
        <v>2</v>
      </c>
      <c r="K402" s="64"/>
      <c r="L402" s="64"/>
      <c r="M402" s="65"/>
      <c r="N402" s="2"/>
      <c r="V402" s="74"/>
    </row>
    <row r="403" spans="1:22" ht="13" thickBot="1">
      <c r="A403" s="143"/>
      <c r="B403" s="10"/>
      <c r="C403" s="10"/>
      <c r="D403" s="4"/>
      <c r="E403" s="10"/>
      <c r="F403" s="10"/>
      <c r="G403" s="152"/>
      <c r="H403" s="117"/>
      <c r="I403" s="153"/>
      <c r="J403" s="61" t="s">
        <v>2</v>
      </c>
      <c r="K403" s="61"/>
      <c r="L403" s="61"/>
      <c r="M403" s="62"/>
      <c r="N403" s="2"/>
      <c r="V403" s="74">
        <f>G403</f>
        <v>0</v>
      </c>
    </row>
    <row r="404" spans="1:22" ht="21.5" thickBot="1">
      <c r="A404" s="143"/>
      <c r="B404" s="44" t="s">
        <v>325</v>
      </c>
      <c r="C404" s="44" t="s">
        <v>327</v>
      </c>
      <c r="D404" s="44" t="s">
        <v>23</v>
      </c>
      <c r="E404" s="141" t="s">
        <v>329</v>
      </c>
      <c r="F404" s="141"/>
      <c r="G404" s="155"/>
      <c r="H404" s="156"/>
      <c r="I404" s="157"/>
      <c r="J404" s="15" t="s">
        <v>1</v>
      </c>
      <c r="K404" s="16"/>
      <c r="L404" s="16"/>
      <c r="M404" s="17"/>
      <c r="N404" s="2"/>
      <c r="V404" s="74"/>
    </row>
    <row r="405" spans="1:22" ht="13" thickBot="1">
      <c r="A405" s="144"/>
      <c r="B405" s="11"/>
      <c r="C405" s="11"/>
      <c r="D405" s="12"/>
      <c r="E405" s="13" t="s">
        <v>4</v>
      </c>
      <c r="F405" s="14"/>
      <c r="G405" s="149"/>
      <c r="H405" s="150"/>
      <c r="I405" s="151"/>
      <c r="J405" s="15" t="s">
        <v>0</v>
      </c>
      <c r="K405" s="16"/>
      <c r="L405" s="16"/>
      <c r="M405" s="17"/>
      <c r="N405" s="2"/>
      <c r="V405" s="74"/>
    </row>
    <row r="406" spans="1:22" ht="22" thickTop="1" thickBot="1">
      <c r="A406" s="142">
        <f>A402+1</f>
        <v>98</v>
      </c>
      <c r="B406" s="60" t="s">
        <v>324</v>
      </c>
      <c r="C406" s="60" t="s">
        <v>326</v>
      </c>
      <c r="D406" s="60" t="s">
        <v>24</v>
      </c>
      <c r="E406" s="140" t="s">
        <v>328</v>
      </c>
      <c r="F406" s="140"/>
      <c r="G406" s="140" t="s">
        <v>319</v>
      </c>
      <c r="H406" s="154"/>
      <c r="I406" s="66"/>
      <c r="J406" s="63" t="s">
        <v>2</v>
      </c>
      <c r="K406" s="64"/>
      <c r="L406" s="64"/>
      <c r="M406" s="65"/>
      <c r="N406" s="2"/>
      <c r="V406" s="74"/>
    </row>
    <row r="407" spans="1:22" ht="13" thickBot="1">
      <c r="A407" s="143"/>
      <c r="B407" s="10"/>
      <c r="C407" s="10"/>
      <c r="D407" s="4"/>
      <c r="E407" s="10"/>
      <c r="F407" s="10"/>
      <c r="G407" s="152"/>
      <c r="H407" s="117"/>
      <c r="I407" s="153"/>
      <c r="J407" s="61" t="s">
        <v>2</v>
      </c>
      <c r="K407" s="61"/>
      <c r="L407" s="61"/>
      <c r="M407" s="62"/>
      <c r="N407" s="2"/>
      <c r="V407" s="74">
        <f>G407</f>
        <v>0</v>
      </c>
    </row>
    <row r="408" spans="1:22" ht="21.5" thickBot="1">
      <c r="A408" s="143"/>
      <c r="B408" s="44" t="s">
        <v>325</v>
      </c>
      <c r="C408" s="44" t="s">
        <v>327</v>
      </c>
      <c r="D408" s="44" t="s">
        <v>23</v>
      </c>
      <c r="E408" s="141" t="s">
        <v>329</v>
      </c>
      <c r="F408" s="141"/>
      <c r="G408" s="155"/>
      <c r="H408" s="156"/>
      <c r="I408" s="157"/>
      <c r="J408" s="15" t="s">
        <v>1</v>
      </c>
      <c r="K408" s="16"/>
      <c r="L408" s="16"/>
      <c r="M408" s="17"/>
      <c r="N408" s="2"/>
      <c r="V408" s="74"/>
    </row>
    <row r="409" spans="1:22" ht="13" thickBot="1">
      <c r="A409" s="144"/>
      <c r="B409" s="11"/>
      <c r="C409" s="11"/>
      <c r="D409" s="12"/>
      <c r="E409" s="13" t="s">
        <v>4</v>
      </c>
      <c r="F409" s="14"/>
      <c r="G409" s="149"/>
      <c r="H409" s="150"/>
      <c r="I409" s="151"/>
      <c r="J409" s="15" t="s">
        <v>0</v>
      </c>
      <c r="K409" s="16"/>
      <c r="L409" s="16"/>
      <c r="M409" s="17"/>
      <c r="N409" s="2"/>
      <c r="V409" s="74"/>
    </row>
    <row r="410" spans="1:22" ht="22" thickTop="1" thickBot="1">
      <c r="A410" s="142">
        <f>A406+1</f>
        <v>99</v>
      </c>
      <c r="B410" s="60" t="s">
        <v>324</v>
      </c>
      <c r="C410" s="60" t="s">
        <v>326</v>
      </c>
      <c r="D410" s="60" t="s">
        <v>24</v>
      </c>
      <c r="E410" s="140" t="s">
        <v>328</v>
      </c>
      <c r="F410" s="140"/>
      <c r="G410" s="140" t="s">
        <v>319</v>
      </c>
      <c r="H410" s="154"/>
      <c r="I410" s="66"/>
      <c r="J410" s="63" t="s">
        <v>2</v>
      </c>
      <c r="K410" s="64"/>
      <c r="L410" s="64"/>
      <c r="M410" s="65"/>
      <c r="N410" s="2"/>
      <c r="V410" s="74"/>
    </row>
    <row r="411" spans="1:22" ht="13" thickBot="1">
      <c r="A411" s="143"/>
      <c r="B411" s="10"/>
      <c r="C411" s="10"/>
      <c r="D411" s="4"/>
      <c r="E411" s="10"/>
      <c r="F411" s="10"/>
      <c r="G411" s="152"/>
      <c r="H411" s="117"/>
      <c r="I411" s="153"/>
      <c r="J411" s="61" t="s">
        <v>2</v>
      </c>
      <c r="K411" s="61"/>
      <c r="L411" s="61"/>
      <c r="M411" s="62"/>
      <c r="N411" s="2"/>
      <c r="V411" s="74">
        <f>G411</f>
        <v>0</v>
      </c>
    </row>
    <row r="412" spans="1:22" ht="21.5" thickBot="1">
      <c r="A412" s="143"/>
      <c r="B412" s="44" t="s">
        <v>325</v>
      </c>
      <c r="C412" s="44" t="s">
        <v>327</v>
      </c>
      <c r="D412" s="44" t="s">
        <v>23</v>
      </c>
      <c r="E412" s="141" t="s">
        <v>329</v>
      </c>
      <c r="F412" s="141"/>
      <c r="G412" s="155"/>
      <c r="H412" s="156"/>
      <c r="I412" s="157"/>
      <c r="J412" s="15" t="s">
        <v>1</v>
      </c>
      <c r="K412" s="16"/>
      <c r="L412" s="16"/>
      <c r="M412" s="17"/>
      <c r="N412" s="2"/>
      <c r="V412" s="74"/>
    </row>
    <row r="413" spans="1:22" ht="13" thickBot="1">
      <c r="A413" s="144"/>
      <c r="B413" s="11"/>
      <c r="C413" s="11"/>
      <c r="D413" s="12"/>
      <c r="E413" s="13" t="s">
        <v>4</v>
      </c>
      <c r="F413" s="14"/>
      <c r="G413" s="149"/>
      <c r="H413" s="150"/>
      <c r="I413" s="151"/>
      <c r="J413" s="15" t="s">
        <v>0</v>
      </c>
      <c r="K413" s="16"/>
      <c r="L413" s="16"/>
      <c r="M413" s="17"/>
      <c r="N413" s="2"/>
      <c r="V413" s="74"/>
    </row>
    <row r="414" spans="1:22" ht="22" thickTop="1" thickBot="1">
      <c r="A414" s="142">
        <f>A410+1</f>
        <v>100</v>
      </c>
      <c r="B414" s="60" t="s">
        <v>324</v>
      </c>
      <c r="C414" s="60" t="s">
        <v>326</v>
      </c>
      <c r="D414" s="60" t="s">
        <v>24</v>
      </c>
      <c r="E414" s="140" t="s">
        <v>328</v>
      </c>
      <c r="F414" s="140"/>
      <c r="G414" s="140" t="s">
        <v>319</v>
      </c>
      <c r="H414" s="154"/>
      <c r="I414" s="66"/>
      <c r="J414" s="63" t="s">
        <v>2</v>
      </c>
      <c r="K414" s="64"/>
      <c r="L414" s="64"/>
      <c r="M414" s="65"/>
      <c r="N414" s="2"/>
      <c r="V414" s="74"/>
    </row>
    <row r="415" spans="1:22" ht="13" thickBot="1">
      <c r="A415" s="143"/>
      <c r="B415" s="10"/>
      <c r="C415" s="10"/>
      <c r="D415" s="4"/>
      <c r="E415" s="10"/>
      <c r="F415" s="10"/>
      <c r="G415" s="152"/>
      <c r="H415" s="117"/>
      <c r="I415" s="153"/>
      <c r="J415" s="61" t="s">
        <v>2</v>
      </c>
      <c r="K415" s="61"/>
      <c r="L415" s="61"/>
      <c r="M415" s="62"/>
      <c r="N415" s="2"/>
      <c r="V415" s="74">
        <f>G415</f>
        <v>0</v>
      </c>
    </row>
    <row r="416" spans="1:22" ht="21.5" thickBot="1">
      <c r="A416" s="143"/>
      <c r="B416" s="44" t="s">
        <v>325</v>
      </c>
      <c r="C416" s="44" t="s">
        <v>327</v>
      </c>
      <c r="D416" s="44" t="s">
        <v>23</v>
      </c>
      <c r="E416" s="141" t="s">
        <v>329</v>
      </c>
      <c r="F416" s="141"/>
      <c r="G416" s="155"/>
      <c r="H416" s="156"/>
      <c r="I416" s="157"/>
      <c r="J416" s="15" t="s">
        <v>1</v>
      </c>
      <c r="K416" s="16"/>
      <c r="L416" s="16"/>
      <c r="M416" s="17"/>
      <c r="N416" s="2"/>
    </row>
    <row r="417" spans="1:17" ht="13" thickBot="1">
      <c r="A417" s="144"/>
      <c r="B417" s="12"/>
      <c r="C417" s="12"/>
      <c r="D417" s="12"/>
      <c r="E417" s="28" t="s">
        <v>4</v>
      </c>
      <c r="F417" s="29"/>
      <c r="G417" s="149"/>
      <c r="H417" s="150"/>
      <c r="I417" s="151"/>
      <c r="J417" s="25" t="s">
        <v>0</v>
      </c>
      <c r="K417" s="26"/>
      <c r="L417" s="26"/>
      <c r="M417" s="27"/>
      <c r="N417" s="2"/>
    </row>
    <row r="418" spans="1:17" ht="13" thickTop="1"/>
    <row r="419" spans="1:17" ht="13" thickBot="1"/>
    <row r="420" spans="1:17">
      <c r="P420" s="45" t="s">
        <v>315</v>
      </c>
      <c r="Q420" s="46"/>
    </row>
    <row r="421" spans="1:17">
      <c r="P421" s="47"/>
      <c r="Q421" s="48"/>
    </row>
    <row r="422" spans="1:17" ht="36">
      <c r="P422" s="49" t="b">
        <v>0</v>
      </c>
      <c r="Q422" s="70" t="str">
        <f xml:space="preserve"> CONCATENATE("OCTOBER 1, ",$M$7-1,"- MARCH 31, ",$M$7)</f>
        <v>OCTOBER 1, 2025- MARCH 31, 2026</v>
      </c>
    </row>
    <row r="423" spans="1:17" ht="27">
      <c r="P423" s="49" t="b">
        <v>1</v>
      </c>
      <c r="Q423" s="70" t="str">
        <f xml:space="preserve"> CONCATENATE("APRIL 1 - SEPTEMBER 30, ",$M$7)</f>
        <v>APRIL 1 - SEPTEMBER 30, 2026</v>
      </c>
    </row>
    <row r="424" spans="1:17">
      <c r="P424" s="49" t="b">
        <v>0</v>
      </c>
      <c r="Q424" s="50"/>
    </row>
    <row r="425" spans="1:17" ht="13" thickBot="1">
      <c r="P425" s="51">
        <v>1</v>
      </c>
      <c r="Q425" s="52"/>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ddbe4e9-ad16-4ecf-9b7e-a8d6ae174272">
      <Terms xmlns="http://schemas.microsoft.com/office/infopath/2007/PartnerControls"/>
    </lcf76f155ced4ddcb4097134ff3c332f>
    <TaxCatchAll xmlns="8755ed8c-c52b-44c1-8dd3-db3a8942a548" xsi:nil="true"/>
    <_dlc_DocId xmlns="8755ed8c-c52b-44c1-8dd3-db3a8942a548">JAVFC4UU7DUJ-2056145057-456851</_dlc_DocId>
    <_dlc_DocIdUrl xmlns="8755ed8c-c52b-44c1-8dd3-db3a8942a548">
      <Url>https://doimspp.sharepoint.com/sites/sol-deo/_layouts/15/DocIdRedir.aspx?ID=JAVFC4UU7DUJ-2056145057-456851</Url>
      <Description>JAVFC4UU7DUJ-2056145057-456851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0B2A3DA35ACD945A77B0B6D2185E784" ma:contentTypeVersion="16" ma:contentTypeDescription="Create a new document." ma:contentTypeScope="" ma:versionID="200166121d5ed761aec744dd46a6e77f">
  <xsd:schema xmlns:xsd="http://www.w3.org/2001/XMLSchema" xmlns:xs="http://www.w3.org/2001/XMLSchema" xmlns:p="http://schemas.microsoft.com/office/2006/metadata/properties" xmlns:ns2="fddbe4e9-ad16-4ecf-9b7e-a8d6ae174272" xmlns:ns3="8755ed8c-c52b-44c1-8dd3-db3a8942a548" targetNamespace="http://schemas.microsoft.com/office/2006/metadata/properties" ma:root="true" ma:fieldsID="26686df5859a8a0922dc4b4bb6affa90" ns2:_="" ns3:_="">
    <xsd:import namespace="fddbe4e9-ad16-4ecf-9b7e-a8d6ae174272"/>
    <xsd:import namespace="8755ed8c-c52b-44c1-8dd3-db3a8942a54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ObjectDetectorVersions" minOccurs="0"/>
                <xsd:element ref="ns2:MediaServiceLocation" minOccurs="0"/>
                <xsd:element ref="ns2:MediaServiceSearchProperties" minOccurs="0"/>
                <xsd:element ref="ns3:_dlc_DocId" minOccurs="0"/>
                <xsd:element ref="ns3:_dlc_DocIdUrl" minOccurs="0"/>
                <xsd:element ref="ns3:_dlc_DocIdPersistI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dbe4e9-ad16-4ecf-9b7e-a8d6ae1742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55ed8c-c52b-44c1-8dd3-db3a8942a54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e8bca75-d09d-4258-9960-1673d6d67c18}" ma:internalName="TaxCatchAll" ma:showField="CatchAllData" ma:web="8755ed8c-c52b-44c1-8dd3-db3a8942a54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1836BD3-A2C1-4D66-BCCF-09760C243B49}">
  <ds:schemaRefs>
    <ds:schemaRef ds:uri="http://schemas.microsoft.com/sharepoint/v3/contenttype/forms"/>
  </ds:schemaRefs>
</ds:datastoreItem>
</file>

<file path=customXml/itemProps2.xml><?xml version="1.0" encoding="utf-8"?>
<ds:datastoreItem xmlns:ds="http://schemas.openxmlformats.org/officeDocument/2006/customXml" ds:itemID="{6AD96800-8892-4446-AE3A-3E3789257228}">
  <ds:schemaRefs>
    <ds:schemaRef ds:uri="http://schemas.microsoft.com/office/2006/metadata/properties"/>
    <ds:schemaRef ds:uri="http://schemas.microsoft.com/office/infopath/2007/PartnerControls"/>
    <ds:schemaRef ds:uri="fddbe4e9-ad16-4ecf-9b7e-a8d6ae174272"/>
    <ds:schemaRef ds:uri="8755ed8c-c52b-44c1-8dd3-db3a8942a548"/>
  </ds:schemaRefs>
</ds:datastoreItem>
</file>

<file path=customXml/itemProps3.xml><?xml version="1.0" encoding="utf-8"?>
<ds:datastoreItem xmlns:ds="http://schemas.openxmlformats.org/officeDocument/2006/customXml" ds:itemID="{3AA45788-E02E-4434-859B-00861DA4E1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dbe4e9-ad16-4ecf-9b7e-a8d6ae174272"/>
    <ds:schemaRef ds:uri="8755ed8c-c52b-44c1-8dd3-db3a8942a5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4D03484-B2A2-4759-A622-69A76A5B6FBC}">
  <ds:schemaRefs>
    <ds:schemaRef ds:uri="http://schemas.microsoft.com/sharepoint/events"/>
  </ds:schemaRefs>
</ds:datastoreItem>
</file>

<file path=docMetadata/LabelInfo.xml><?xml version="1.0" encoding="utf-8"?>
<clbl:labelList xmlns:clbl="http://schemas.microsoft.com/office/2020/mipLabelMetadata">
  <clbl:label id="{6dd02d64-b7f3-43f7-a145-cfd68d338edf}" enabled="1" method="Standard" siteId="{0693b5ba-4b18-4d7b-9341-f32f400a549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Instruction Sheet</vt:lpstr>
      <vt:lpstr>Agency Acronym</vt:lpstr>
      <vt:lpstr>BIA</vt:lpstr>
      <vt:lpstr>BIE</vt:lpstr>
      <vt:lpstr>BLM</vt:lpstr>
      <vt:lpstr>BOEM</vt:lpstr>
      <vt:lpstr>BOR</vt:lpstr>
      <vt:lpstr>BSEE</vt:lpstr>
      <vt:lpstr>BTFA</vt:lpstr>
      <vt:lpstr>FWS</vt:lpstr>
      <vt:lpstr>NIGC</vt:lpstr>
      <vt:lpstr>NPS</vt:lpstr>
      <vt:lpstr>ONRR</vt:lpstr>
      <vt:lpstr>OSMRE</vt:lpstr>
      <vt:lpstr>OSSOL</vt:lpstr>
      <vt:lpstr>USGS</vt:lpstr>
      <vt:lpstr>BIA!Print_Area</vt:lpstr>
      <vt:lpstr>BIE!Print_Area</vt:lpstr>
      <vt:lpstr>BLM!Print_Area</vt:lpstr>
      <vt:lpstr>BOEM!Print_Area</vt:lpstr>
      <vt:lpstr>BOR!Print_Area</vt:lpstr>
      <vt:lpstr>BSEE!Print_Area</vt:lpstr>
      <vt:lpstr>BTFA!Print_Area</vt:lpstr>
      <vt:lpstr>FWS!Print_Area</vt:lpstr>
      <vt:lpstr>'Instruction Sheet'!Print_Area</vt:lpstr>
      <vt:lpstr>NIGC!Print_Area</vt:lpstr>
      <vt:lpstr>NPS!Print_Area</vt:lpstr>
      <vt:lpstr>ONRR!Print_Area</vt:lpstr>
      <vt:lpstr>OSMRE!Print_Area</vt:lpstr>
      <vt:lpstr>OSSOL!Print_Area</vt:lpstr>
      <vt:lpstr>USGS!Print_Area</vt:lpstr>
      <vt:lpstr>BIA!Print_Titles</vt:lpstr>
      <vt:lpstr>BIE!Print_Titles</vt:lpstr>
      <vt:lpstr>BLM!Print_Titles</vt:lpstr>
      <vt:lpstr>BOEM!Print_Titles</vt:lpstr>
      <vt:lpstr>BOR!Print_Titles</vt:lpstr>
      <vt:lpstr>BSEE!Print_Titles</vt:lpstr>
      <vt:lpstr>BTFA!Print_Titles</vt:lpstr>
      <vt:lpstr>FWS!Print_Titles</vt:lpstr>
      <vt:lpstr>NIGC!Print_Titles</vt:lpstr>
      <vt:lpstr>NPS!Print_Titles</vt:lpstr>
      <vt:lpstr>ONRR!Print_Titles</vt:lpstr>
      <vt:lpstr>OSMRE!Print_Titles</vt:lpstr>
      <vt:lpstr>OSSOL!Print_Titles</vt:lpstr>
      <vt:lpstr>USGS!Print_Titles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2026-06-01T13:44:20Z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0x010100C0B2A3DA35ACD945A77B0B6D2185E784</vt:lpwstr>
  </property>
  <property fmtid="{D5CDD505-2E9C-101B-9397-08002B2CF9AE}" pid="3" name="_dlc_DocIdItemGuid">
    <vt:lpwstr>3e96726b-7e06-4e10-8b47-079cc4520bde</vt:lpwstr>
  </property>
  <property fmtid="{D5CDD505-2E9C-101B-9397-08002B2CF9AE}" pid="4" name="MediaServiceImageTags">
    <vt:lpwstr/>
  </property>
</Properties>
</file>